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Override PartName="/xl/commentsmeta6" ContentType="application/binary"/>
  <Override PartName="/xl/commentsmeta7" ContentType="application/binary"/>
  <Override PartName="/xl/commentsmeta8" ContentType="application/binary"/>
  <Override PartName="/xl/commentsmeta9"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lan de Acción\"/>
    </mc:Choice>
  </mc:AlternateContent>
  <bookViews>
    <workbookView xWindow="0" yWindow="0" windowWidth="28800" windowHeight="12300" tabRatio="796"/>
  </bookViews>
  <sheets>
    <sheet name="INDICE" sheetId="1" r:id="rId1"/>
    <sheet name="TALENTO HUMANO" sheetId="2" r:id="rId2"/>
    <sheet name="DIRECCIONAMIENTO ESTRATÉGICO" sheetId="3" r:id="rId3"/>
    <sheet name="DIREC ESTRAT G.E" sheetId="4" r:id="rId4"/>
    <sheet name="DIREC ESTRAT PYD" sheetId="5" r:id="rId5"/>
    <sheet name="DIREC ESTRAT GE - PD" sheetId="6" r:id="rId6"/>
    <sheet name="GESTIÓN CON VALORES PARA RESULT" sheetId="7" r:id="rId7"/>
    <sheet name="EVALUACIÓN DE RESULTADOS" sheetId="8" r:id="rId8"/>
    <sheet name="INFORMACIÓN Y COMUNICACIÓN" sheetId="9" r:id="rId9"/>
    <sheet name="GESTIÓN DEL CONOCIMIENTO" sheetId="10" r:id="rId10"/>
    <sheet name="CONTROL INTERNO" sheetId="11" r:id="rId11"/>
    <sheet name="Hoja 2" sheetId="12" state="hidden" r:id="rId12"/>
    <sheet name="ODS" sheetId="13" state="hidden" r:id="rId13"/>
  </sheets>
  <definedNames>
    <definedName name="Print_Area" localSheetId="10">'CONTROL INTERNO'!$C$2:$AA$13</definedName>
    <definedName name="Print_Area" localSheetId="3">'DIREC ESTRAT G.E'!$C$2:$AA$20</definedName>
    <definedName name="Print_Area" localSheetId="5">'DIREC ESTRAT GE - PD'!$C$2:$AA$14</definedName>
    <definedName name="Print_Area" localSheetId="4">'DIREC ESTRAT PYD'!$C$2:$AA$20</definedName>
    <definedName name="Print_Area" localSheetId="2">'DIRECCIONAMIENTO ESTRATÉGICO'!$C$2:$AA$19</definedName>
    <definedName name="Print_Area" localSheetId="7">'EVALUACIÓN DE RESULTADOS'!$C$2:$AA$13</definedName>
    <definedName name="Print_Area" localSheetId="6">'GESTIÓN CON VALORES PARA RESULT'!$C$2:$AA$21</definedName>
    <definedName name="Print_Area" localSheetId="9">'GESTIÓN DEL CONOCIMIENTO'!$C$2:$AA$13</definedName>
    <definedName name="Print_Area" localSheetId="8">'INFORMACIÓN Y COMUNICACIÓN'!$C$2:$AA$13</definedName>
    <definedName name="Print_Area" localSheetId="1">'TALENTO HUMANO'!$C$2:$AA$18</definedName>
    <definedName name="Print_Titles" localSheetId="10">'CONTROL INTERNO'!$2:$8</definedName>
    <definedName name="Print_Titles" localSheetId="3">'DIREC ESTRAT G.E'!$2:$8</definedName>
    <definedName name="Print_Titles" localSheetId="5">'DIREC ESTRAT GE - PD'!$2:$8</definedName>
    <definedName name="Print_Titles" localSheetId="4">'DIREC ESTRAT PYD'!$2:$8</definedName>
    <definedName name="Print_Titles" localSheetId="2">'DIRECCIONAMIENTO ESTRATÉGICO'!$2:$8</definedName>
    <definedName name="Print_Titles" localSheetId="7">'EVALUACIÓN DE RESULTADOS'!$2:$8</definedName>
    <definedName name="Print_Titles" localSheetId="6">'GESTIÓN CON VALORES PARA RESULT'!$2:$8</definedName>
    <definedName name="Print_Titles" localSheetId="9">'GESTIÓN DEL CONOCIMIENTO'!$2:$8</definedName>
    <definedName name="Print_Titles" localSheetId="8">'INFORMACIÓN Y COMUNICACIÓN'!$2:$8</definedName>
    <definedName name="Print_Titles" localSheetId="1">'TALENTO HUMANO'!$2:$8</definedName>
    <definedName name="Z_0186BB1D_FE8E_40CE_A4F3_C3C707B4B860_.wvu.Cols" localSheetId="10">#REF!</definedName>
    <definedName name="Z_0186BB1D_FE8E_40CE_A4F3_C3C707B4B860_.wvu.Cols" localSheetId="3">#REF!</definedName>
    <definedName name="Z_0186BB1D_FE8E_40CE_A4F3_C3C707B4B860_.wvu.Cols" localSheetId="5">#REF!</definedName>
    <definedName name="Z_0186BB1D_FE8E_40CE_A4F3_C3C707B4B860_.wvu.Cols" localSheetId="4">#REF!</definedName>
    <definedName name="Z_0186BB1D_FE8E_40CE_A4F3_C3C707B4B860_.wvu.Cols" localSheetId="2">#REF!</definedName>
    <definedName name="Z_0186BB1D_FE8E_40CE_A4F3_C3C707B4B860_.wvu.Cols" localSheetId="7">#REF!</definedName>
    <definedName name="Z_0186BB1D_FE8E_40CE_A4F3_C3C707B4B860_.wvu.Cols" localSheetId="6">#REF!</definedName>
    <definedName name="Z_0186BB1D_FE8E_40CE_A4F3_C3C707B4B860_.wvu.Cols" localSheetId="9">#REF!</definedName>
    <definedName name="Z_0186BB1D_FE8E_40CE_A4F3_C3C707B4B860_.wvu.Cols" localSheetId="8">#REF!</definedName>
    <definedName name="Z_0186BB1D_FE8E_40CE_A4F3_C3C707B4B860_.wvu.Cols" localSheetId="1">#REF!</definedName>
    <definedName name="Z_0186BB1D_FE8E_40CE_A4F3_C3C707B4B860_.wvu.PrintArea" localSheetId="10">'CONTROL INTERNO'!$C$2:$AA$13</definedName>
    <definedName name="Z_0186BB1D_FE8E_40CE_A4F3_C3C707B4B860_.wvu.PrintArea" localSheetId="3">'DIREC ESTRAT G.E'!$C$2:$AA$20</definedName>
    <definedName name="Z_0186BB1D_FE8E_40CE_A4F3_C3C707B4B860_.wvu.PrintArea" localSheetId="5">'DIREC ESTRAT GE - PD'!$C$2:$AA$14</definedName>
    <definedName name="Z_0186BB1D_FE8E_40CE_A4F3_C3C707B4B860_.wvu.PrintArea" localSheetId="4">'DIREC ESTRAT PYD'!$C$2:$AA$20</definedName>
    <definedName name="Z_0186BB1D_FE8E_40CE_A4F3_C3C707B4B860_.wvu.PrintArea" localSheetId="2">'DIRECCIONAMIENTO ESTRATÉGICO'!$C$2:$AA$19</definedName>
    <definedName name="Z_0186BB1D_FE8E_40CE_A4F3_C3C707B4B860_.wvu.PrintArea" localSheetId="7">'EVALUACIÓN DE RESULTADOS'!$C$2:$AA$13</definedName>
    <definedName name="Z_0186BB1D_FE8E_40CE_A4F3_C3C707B4B860_.wvu.PrintArea" localSheetId="6">'GESTIÓN CON VALORES PARA RESULT'!$C$2:$AA$21</definedName>
    <definedName name="Z_0186BB1D_FE8E_40CE_A4F3_C3C707B4B860_.wvu.PrintArea" localSheetId="9">'GESTIÓN DEL CONOCIMIENTO'!$C$2:$AA$13</definedName>
    <definedName name="Z_0186BB1D_FE8E_40CE_A4F3_C3C707B4B860_.wvu.PrintArea" localSheetId="8">'INFORMACIÓN Y COMUNICACIÓN'!$C$2:$AA$13</definedName>
    <definedName name="Z_0186BB1D_FE8E_40CE_A4F3_C3C707B4B860_.wvu.PrintArea" localSheetId="1">'TALENTO HUMANO'!$C$2:$AA$18</definedName>
    <definedName name="Z_0186BB1D_FE8E_40CE_A4F3_C3C707B4B860_.wvu.PrintTitles" localSheetId="10">'CONTROL INTERNO'!$2:$8</definedName>
    <definedName name="Z_0186BB1D_FE8E_40CE_A4F3_C3C707B4B860_.wvu.PrintTitles" localSheetId="3">'DIREC ESTRAT G.E'!$2:$8</definedName>
    <definedName name="Z_0186BB1D_FE8E_40CE_A4F3_C3C707B4B860_.wvu.PrintTitles" localSheetId="5">'DIREC ESTRAT GE - PD'!$2:$8</definedName>
    <definedName name="Z_0186BB1D_FE8E_40CE_A4F3_C3C707B4B860_.wvu.PrintTitles" localSheetId="4">'DIREC ESTRAT PYD'!$2:$8</definedName>
    <definedName name="Z_0186BB1D_FE8E_40CE_A4F3_C3C707B4B860_.wvu.PrintTitles" localSheetId="2">'DIRECCIONAMIENTO ESTRATÉGICO'!$2:$8</definedName>
    <definedName name="Z_0186BB1D_FE8E_40CE_A4F3_C3C707B4B860_.wvu.PrintTitles" localSheetId="7">'EVALUACIÓN DE RESULTADOS'!$2:$8</definedName>
    <definedName name="Z_0186BB1D_FE8E_40CE_A4F3_C3C707B4B860_.wvu.PrintTitles" localSheetId="6">'GESTIÓN CON VALORES PARA RESULT'!$2:$8</definedName>
    <definedName name="Z_0186BB1D_FE8E_40CE_A4F3_C3C707B4B860_.wvu.PrintTitles" localSheetId="9">'GESTIÓN DEL CONOCIMIENTO'!$2:$8</definedName>
    <definedName name="Z_0186BB1D_FE8E_40CE_A4F3_C3C707B4B860_.wvu.PrintTitles" localSheetId="8">'INFORMACIÓN Y COMUNICACIÓN'!$2:$8</definedName>
    <definedName name="Z_0186BB1D_FE8E_40CE_A4F3_C3C707B4B860_.wvu.PrintTitles" localSheetId="1">'TALENTO HUMANO'!$2:$8</definedName>
    <definedName name="Z_09686DC3_B55B_490D_9D0F_F3D7853AC3D3_.wvu.Cols" localSheetId="10">#REF!</definedName>
    <definedName name="Z_09686DC3_B55B_490D_9D0F_F3D7853AC3D3_.wvu.Cols" localSheetId="3">#REF!</definedName>
    <definedName name="Z_09686DC3_B55B_490D_9D0F_F3D7853AC3D3_.wvu.Cols" localSheetId="5">#REF!</definedName>
    <definedName name="Z_09686DC3_B55B_490D_9D0F_F3D7853AC3D3_.wvu.Cols" localSheetId="4">#REF!</definedName>
    <definedName name="Z_09686DC3_B55B_490D_9D0F_F3D7853AC3D3_.wvu.Cols" localSheetId="2">#REF!</definedName>
    <definedName name="Z_09686DC3_B55B_490D_9D0F_F3D7853AC3D3_.wvu.Cols" localSheetId="7">#REF!</definedName>
    <definedName name="Z_09686DC3_B55B_490D_9D0F_F3D7853AC3D3_.wvu.Cols" localSheetId="6">#REF!</definedName>
    <definedName name="Z_09686DC3_B55B_490D_9D0F_F3D7853AC3D3_.wvu.Cols" localSheetId="9">#REF!</definedName>
    <definedName name="Z_09686DC3_B55B_490D_9D0F_F3D7853AC3D3_.wvu.Cols" localSheetId="8">#REF!</definedName>
    <definedName name="Z_09686DC3_B55B_490D_9D0F_F3D7853AC3D3_.wvu.Cols" localSheetId="1">#REF!</definedName>
    <definedName name="Z_09686DC3_B55B_490D_9D0F_F3D7853AC3D3_.wvu.PrintArea" localSheetId="10">'CONTROL INTERNO'!$C$2:$AA$13</definedName>
    <definedName name="Z_09686DC3_B55B_490D_9D0F_F3D7853AC3D3_.wvu.PrintArea" localSheetId="3">'DIREC ESTRAT G.E'!$C$2:$AA$20</definedName>
    <definedName name="Z_09686DC3_B55B_490D_9D0F_F3D7853AC3D3_.wvu.PrintArea" localSheetId="5">'DIREC ESTRAT GE - PD'!$C$2:$AA$14</definedName>
    <definedName name="Z_09686DC3_B55B_490D_9D0F_F3D7853AC3D3_.wvu.PrintArea" localSheetId="4">'DIREC ESTRAT PYD'!$C$2:$AA$20</definedName>
    <definedName name="Z_09686DC3_B55B_490D_9D0F_F3D7853AC3D3_.wvu.PrintArea" localSheetId="2">'DIRECCIONAMIENTO ESTRATÉGICO'!$C$2:$AA$19</definedName>
    <definedName name="Z_09686DC3_B55B_490D_9D0F_F3D7853AC3D3_.wvu.PrintArea" localSheetId="7">'EVALUACIÓN DE RESULTADOS'!$C$2:$AA$13</definedName>
    <definedName name="Z_09686DC3_B55B_490D_9D0F_F3D7853AC3D3_.wvu.PrintArea" localSheetId="6">'GESTIÓN CON VALORES PARA RESULT'!$C$2:$AA$21</definedName>
    <definedName name="Z_09686DC3_B55B_490D_9D0F_F3D7853AC3D3_.wvu.PrintArea" localSheetId="9">'GESTIÓN DEL CONOCIMIENTO'!$C$2:$AA$13</definedName>
    <definedName name="Z_09686DC3_B55B_490D_9D0F_F3D7853AC3D3_.wvu.PrintArea" localSheetId="8">'INFORMACIÓN Y COMUNICACIÓN'!$C$2:$AA$13</definedName>
    <definedName name="Z_09686DC3_B55B_490D_9D0F_F3D7853AC3D3_.wvu.PrintArea" localSheetId="1">'TALENTO HUMANO'!$C$2:$AA$18</definedName>
    <definedName name="Z_09686DC3_B55B_490D_9D0F_F3D7853AC3D3_.wvu.PrintTitles" localSheetId="10">'CONTROL INTERNO'!$2:$8</definedName>
    <definedName name="Z_09686DC3_B55B_490D_9D0F_F3D7853AC3D3_.wvu.PrintTitles" localSheetId="3">'DIREC ESTRAT G.E'!$2:$8</definedName>
    <definedName name="Z_09686DC3_B55B_490D_9D0F_F3D7853AC3D3_.wvu.PrintTitles" localSheetId="5">'DIREC ESTRAT GE - PD'!$2:$8</definedName>
    <definedName name="Z_09686DC3_B55B_490D_9D0F_F3D7853AC3D3_.wvu.PrintTitles" localSheetId="4">'DIREC ESTRAT PYD'!$2:$8</definedName>
    <definedName name="Z_09686DC3_B55B_490D_9D0F_F3D7853AC3D3_.wvu.PrintTitles" localSheetId="2">'DIRECCIONAMIENTO ESTRATÉGICO'!$2:$8</definedName>
    <definedName name="Z_09686DC3_B55B_490D_9D0F_F3D7853AC3D3_.wvu.PrintTitles" localSheetId="7">'EVALUACIÓN DE RESULTADOS'!$2:$8</definedName>
    <definedName name="Z_09686DC3_B55B_490D_9D0F_F3D7853AC3D3_.wvu.PrintTitles" localSheetId="6">'GESTIÓN CON VALORES PARA RESULT'!$2:$8</definedName>
    <definedName name="Z_09686DC3_B55B_490D_9D0F_F3D7853AC3D3_.wvu.PrintTitles" localSheetId="9">'GESTIÓN DEL CONOCIMIENTO'!$2:$8</definedName>
    <definedName name="Z_09686DC3_B55B_490D_9D0F_F3D7853AC3D3_.wvu.PrintTitles" localSheetId="8">'INFORMACIÓN Y COMUNICACIÓN'!$2:$8</definedName>
    <definedName name="Z_09686DC3_B55B_490D_9D0F_F3D7853AC3D3_.wvu.PrintTitles" localSheetId="1">'TALENTO HUMANO'!$2:$8</definedName>
    <definedName name="Z_39001345_E3DE_490F_A839_BD7508945A01_.wvu.Cols" localSheetId="10">#REF!</definedName>
    <definedName name="Z_39001345_E3DE_490F_A839_BD7508945A01_.wvu.Cols" localSheetId="3">#REF!</definedName>
    <definedName name="Z_39001345_E3DE_490F_A839_BD7508945A01_.wvu.Cols" localSheetId="5">#REF!</definedName>
    <definedName name="Z_39001345_E3DE_490F_A839_BD7508945A01_.wvu.Cols" localSheetId="4">#REF!</definedName>
    <definedName name="Z_39001345_E3DE_490F_A839_BD7508945A01_.wvu.Cols" localSheetId="2">#REF!</definedName>
    <definedName name="Z_39001345_E3DE_490F_A839_BD7508945A01_.wvu.Cols" localSheetId="7">#REF!</definedName>
    <definedName name="Z_39001345_E3DE_490F_A839_BD7508945A01_.wvu.Cols" localSheetId="6">#REF!</definedName>
    <definedName name="Z_39001345_E3DE_490F_A839_BD7508945A01_.wvu.Cols" localSheetId="9">#REF!</definedName>
    <definedName name="Z_39001345_E3DE_490F_A839_BD7508945A01_.wvu.Cols" localSheetId="8">#REF!</definedName>
    <definedName name="Z_39001345_E3DE_490F_A839_BD7508945A01_.wvu.Cols" localSheetId="1">#REF!</definedName>
    <definedName name="Z_39001345_E3DE_490F_A839_BD7508945A01_.wvu.PrintArea" localSheetId="10">'CONTROL INTERNO'!$C$2:$AA$13</definedName>
    <definedName name="Z_39001345_E3DE_490F_A839_BD7508945A01_.wvu.PrintArea" localSheetId="3">'DIREC ESTRAT G.E'!$C$2:$AA$20</definedName>
    <definedName name="Z_39001345_E3DE_490F_A839_BD7508945A01_.wvu.PrintArea" localSheetId="5">'DIREC ESTRAT GE - PD'!$C$2:$AA$14</definedName>
    <definedName name="Z_39001345_E3DE_490F_A839_BD7508945A01_.wvu.PrintArea" localSheetId="4">'DIREC ESTRAT PYD'!$C$2:$AA$20</definedName>
    <definedName name="Z_39001345_E3DE_490F_A839_BD7508945A01_.wvu.PrintArea" localSheetId="2">'DIRECCIONAMIENTO ESTRATÉGICO'!$C$2:$AA$19</definedName>
    <definedName name="Z_39001345_E3DE_490F_A839_BD7508945A01_.wvu.PrintArea" localSheetId="7">'EVALUACIÓN DE RESULTADOS'!$C$2:$AA$13</definedName>
    <definedName name="Z_39001345_E3DE_490F_A839_BD7508945A01_.wvu.PrintArea" localSheetId="6">'GESTIÓN CON VALORES PARA RESULT'!$C$2:$AA$21</definedName>
    <definedName name="Z_39001345_E3DE_490F_A839_BD7508945A01_.wvu.PrintArea" localSheetId="9">'GESTIÓN DEL CONOCIMIENTO'!$C$2:$AA$13</definedName>
    <definedName name="Z_39001345_E3DE_490F_A839_BD7508945A01_.wvu.PrintArea" localSheetId="8">'INFORMACIÓN Y COMUNICACIÓN'!$C$2:$AA$13</definedName>
    <definedName name="Z_39001345_E3DE_490F_A839_BD7508945A01_.wvu.PrintArea" localSheetId="1">'TALENTO HUMANO'!$C$2:$AA$18</definedName>
    <definedName name="Z_39001345_E3DE_490F_A839_BD7508945A01_.wvu.PrintTitles" localSheetId="10">'CONTROL INTERNO'!$2:$8</definedName>
    <definedName name="Z_39001345_E3DE_490F_A839_BD7508945A01_.wvu.PrintTitles" localSheetId="3">'DIREC ESTRAT G.E'!$2:$8</definedName>
    <definedName name="Z_39001345_E3DE_490F_A839_BD7508945A01_.wvu.PrintTitles" localSheetId="5">'DIREC ESTRAT GE - PD'!$2:$8</definedName>
    <definedName name="Z_39001345_E3DE_490F_A839_BD7508945A01_.wvu.PrintTitles" localSheetId="4">'DIREC ESTRAT PYD'!$2:$8</definedName>
    <definedName name="Z_39001345_E3DE_490F_A839_BD7508945A01_.wvu.PrintTitles" localSheetId="2">'DIRECCIONAMIENTO ESTRATÉGICO'!$2:$8</definedName>
    <definedName name="Z_39001345_E3DE_490F_A839_BD7508945A01_.wvu.PrintTitles" localSheetId="7">'EVALUACIÓN DE RESULTADOS'!$2:$8</definedName>
    <definedName name="Z_39001345_E3DE_490F_A839_BD7508945A01_.wvu.PrintTitles" localSheetId="6">'GESTIÓN CON VALORES PARA RESULT'!$2:$8</definedName>
    <definedName name="Z_39001345_E3DE_490F_A839_BD7508945A01_.wvu.PrintTitles" localSheetId="9">'GESTIÓN DEL CONOCIMIENTO'!$2:$8</definedName>
    <definedName name="Z_39001345_E3DE_490F_A839_BD7508945A01_.wvu.PrintTitles" localSheetId="8">'INFORMACIÓN Y COMUNICACIÓN'!$2:$8</definedName>
    <definedName name="Z_39001345_E3DE_490F_A839_BD7508945A01_.wvu.PrintTitles" localSheetId="1">'TALENTO HUMANO'!$2:$8</definedName>
    <definedName name="Z_4D2AC9C3_83BE_4658_AE88_56314B6E0056_.wvu.Cols" localSheetId="10">#REF!</definedName>
    <definedName name="Z_4D2AC9C3_83BE_4658_AE88_56314B6E0056_.wvu.Cols" localSheetId="3">#REF!</definedName>
    <definedName name="Z_4D2AC9C3_83BE_4658_AE88_56314B6E0056_.wvu.Cols" localSheetId="5">#REF!</definedName>
    <definedName name="Z_4D2AC9C3_83BE_4658_AE88_56314B6E0056_.wvu.Cols" localSheetId="4">#REF!</definedName>
    <definedName name="Z_4D2AC9C3_83BE_4658_AE88_56314B6E0056_.wvu.Cols" localSheetId="2">#REF!</definedName>
    <definedName name="Z_4D2AC9C3_83BE_4658_AE88_56314B6E0056_.wvu.Cols" localSheetId="7">#REF!</definedName>
    <definedName name="Z_4D2AC9C3_83BE_4658_AE88_56314B6E0056_.wvu.Cols" localSheetId="6">#REF!</definedName>
    <definedName name="Z_4D2AC9C3_83BE_4658_AE88_56314B6E0056_.wvu.Cols" localSheetId="9">#REF!</definedName>
    <definedName name="Z_4D2AC9C3_83BE_4658_AE88_56314B6E0056_.wvu.Cols" localSheetId="8">#REF!</definedName>
    <definedName name="Z_4D2AC9C3_83BE_4658_AE88_56314B6E0056_.wvu.Cols" localSheetId="1">#REF!</definedName>
    <definedName name="Z_4D2AC9C3_83BE_4658_AE88_56314B6E0056_.wvu.PrintArea" localSheetId="10">'CONTROL INTERNO'!$C$2:$AA$13</definedName>
    <definedName name="Z_4D2AC9C3_83BE_4658_AE88_56314B6E0056_.wvu.PrintArea" localSheetId="3">'DIREC ESTRAT G.E'!$C$2:$AA$20</definedName>
    <definedName name="Z_4D2AC9C3_83BE_4658_AE88_56314B6E0056_.wvu.PrintArea" localSheetId="5">'DIREC ESTRAT GE - PD'!$C$2:$AA$14</definedName>
    <definedName name="Z_4D2AC9C3_83BE_4658_AE88_56314B6E0056_.wvu.PrintArea" localSheetId="4">'DIREC ESTRAT PYD'!$C$2:$AA$20</definedName>
    <definedName name="Z_4D2AC9C3_83BE_4658_AE88_56314B6E0056_.wvu.PrintArea" localSheetId="2">'DIRECCIONAMIENTO ESTRATÉGICO'!$C$2:$AA$19</definedName>
    <definedName name="Z_4D2AC9C3_83BE_4658_AE88_56314B6E0056_.wvu.PrintArea" localSheetId="7">'EVALUACIÓN DE RESULTADOS'!$C$2:$AA$13</definedName>
    <definedName name="Z_4D2AC9C3_83BE_4658_AE88_56314B6E0056_.wvu.PrintArea" localSheetId="6">'GESTIÓN CON VALORES PARA RESULT'!$C$2:$AA$21</definedName>
    <definedName name="Z_4D2AC9C3_83BE_4658_AE88_56314B6E0056_.wvu.PrintArea" localSheetId="9">'GESTIÓN DEL CONOCIMIENTO'!$C$2:$AA$13</definedName>
    <definedName name="Z_4D2AC9C3_83BE_4658_AE88_56314B6E0056_.wvu.PrintArea" localSheetId="8">'INFORMACIÓN Y COMUNICACIÓN'!$C$2:$AA$13</definedName>
    <definedName name="Z_4D2AC9C3_83BE_4658_AE88_56314B6E0056_.wvu.PrintArea" localSheetId="1">'TALENTO HUMANO'!$C$2:$AA$18</definedName>
    <definedName name="Z_4D2AC9C3_83BE_4658_AE88_56314B6E0056_.wvu.PrintTitles" localSheetId="10">'CONTROL INTERNO'!$2:$8</definedName>
    <definedName name="Z_4D2AC9C3_83BE_4658_AE88_56314B6E0056_.wvu.PrintTitles" localSheetId="3">'DIREC ESTRAT G.E'!$2:$8</definedName>
    <definedName name="Z_4D2AC9C3_83BE_4658_AE88_56314B6E0056_.wvu.PrintTitles" localSheetId="5">'DIREC ESTRAT GE - PD'!$2:$8</definedName>
    <definedName name="Z_4D2AC9C3_83BE_4658_AE88_56314B6E0056_.wvu.PrintTitles" localSheetId="4">'DIREC ESTRAT PYD'!$2:$8</definedName>
    <definedName name="Z_4D2AC9C3_83BE_4658_AE88_56314B6E0056_.wvu.PrintTitles" localSheetId="2">'DIRECCIONAMIENTO ESTRATÉGICO'!$2:$8</definedName>
    <definedName name="Z_4D2AC9C3_83BE_4658_AE88_56314B6E0056_.wvu.PrintTitles" localSheetId="7">'EVALUACIÓN DE RESULTADOS'!$2:$8</definedName>
    <definedName name="Z_4D2AC9C3_83BE_4658_AE88_56314B6E0056_.wvu.PrintTitles" localSheetId="6">'GESTIÓN CON VALORES PARA RESULT'!$2:$8</definedName>
    <definedName name="Z_4D2AC9C3_83BE_4658_AE88_56314B6E0056_.wvu.PrintTitles" localSheetId="9">'GESTIÓN DEL CONOCIMIENTO'!$2:$8</definedName>
    <definedName name="Z_4D2AC9C3_83BE_4658_AE88_56314B6E0056_.wvu.PrintTitles" localSheetId="8">'INFORMACIÓN Y COMUNICACIÓN'!$2:$8</definedName>
    <definedName name="Z_4D2AC9C3_83BE_4658_AE88_56314B6E0056_.wvu.PrintTitles" localSheetId="1">'TALENTO HUMANO'!$2:$8</definedName>
    <definedName name="Z_4E50F937_78A7_4FF8_9AF9_93896C5BF5EC_.wvu.Cols" localSheetId="10">#REF!</definedName>
    <definedName name="Z_4E50F937_78A7_4FF8_9AF9_93896C5BF5EC_.wvu.Cols" localSheetId="3">#REF!</definedName>
    <definedName name="Z_4E50F937_78A7_4FF8_9AF9_93896C5BF5EC_.wvu.Cols" localSheetId="5">#REF!</definedName>
    <definedName name="Z_4E50F937_78A7_4FF8_9AF9_93896C5BF5EC_.wvu.Cols" localSheetId="4">#REF!</definedName>
    <definedName name="Z_4E50F937_78A7_4FF8_9AF9_93896C5BF5EC_.wvu.Cols" localSheetId="2">#REF!</definedName>
    <definedName name="Z_4E50F937_78A7_4FF8_9AF9_93896C5BF5EC_.wvu.Cols" localSheetId="7">#REF!</definedName>
    <definedName name="Z_4E50F937_78A7_4FF8_9AF9_93896C5BF5EC_.wvu.Cols" localSheetId="6">#REF!</definedName>
    <definedName name="Z_4E50F937_78A7_4FF8_9AF9_93896C5BF5EC_.wvu.Cols" localSheetId="9">#REF!</definedName>
    <definedName name="Z_4E50F937_78A7_4FF8_9AF9_93896C5BF5EC_.wvu.Cols" localSheetId="8">#REF!</definedName>
    <definedName name="Z_4E50F937_78A7_4FF8_9AF9_93896C5BF5EC_.wvu.Cols" localSheetId="1">#REF!</definedName>
    <definedName name="Z_4E50F937_78A7_4FF8_9AF9_93896C5BF5EC_.wvu.PrintArea" localSheetId="10">'CONTROL INTERNO'!$C$2:$AA$13</definedName>
    <definedName name="Z_4E50F937_78A7_4FF8_9AF9_93896C5BF5EC_.wvu.PrintArea" localSheetId="3">'DIREC ESTRAT G.E'!$C$2:$AA$20</definedName>
    <definedName name="Z_4E50F937_78A7_4FF8_9AF9_93896C5BF5EC_.wvu.PrintArea" localSheetId="5">'DIREC ESTRAT GE - PD'!$C$2:$AA$14</definedName>
    <definedName name="Z_4E50F937_78A7_4FF8_9AF9_93896C5BF5EC_.wvu.PrintArea" localSheetId="4">'DIREC ESTRAT PYD'!$C$2:$AA$20</definedName>
    <definedName name="Z_4E50F937_78A7_4FF8_9AF9_93896C5BF5EC_.wvu.PrintArea" localSheetId="2">'DIRECCIONAMIENTO ESTRATÉGICO'!$C$2:$AA$19</definedName>
    <definedName name="Z_4E50F937_78A7_4FF8_9AF9_93896C5BF5EC_.wvu.PrintArea" localSheetId="7">'EVALUACIÓN DE RESULTADOS'!$C$2:$AA$13</definedName>
    <definedName name="Z_4E50F937_78A7_4FF8_9AF9_93896C5BF5EC_.wvu.PrintArea" localSheetId="6">'GESTIÓN CON VALORES PARA RESULT'!$C$2:$AA$21</definedName>
    <definedName name="Z_4E50F937_78A7_4FF8_9AF9_93896C5BF5EC_.wvu.PrintArea" localSheetId="9">'GESTIÓN DEL CONOCIMIENTO'!$C$2:$AA$13</definedName>
    <definedName name="Z_4E50F937_78A7_4FF8_9AF9_93896C5BF5EC_.wvu.PrintArea" localSheetId="8">'INFORMACIÓN Y COMUNICACIÓN'!$C$2:$AA$13</definedName>
    <definedName name="Z_4E50F937_78A7_4FF8_9AF9_93896C5BF5EC_.wvu.PrintArea" localSheetId="1">'TALENTO HUMANO'!$C$2:$AA$18</definedName>
    <definedName name="Z_4E50F937_78A7_4FF8_9AF9_93896C5BF5EC_.wvu.PrintTitles" localSheetId="10">'CONTROL INTERNO'!$2:$8</definedName>
    <definedName name="Z_4E50F937_78A7_4FF8_9AF9_93896C5BF5EC_.wvu.PrintTitles" localSheetId="3">'DIREC ESTRAT G.E'!$2:$8</definedName>
    <definedName name="Z_4E50F937_78A7_4FF8_9AF9_93896C5BF5EC_.wvu.PrintTitles" localSheetId="5">'DIREC ESTRAT GE - PD'!$2:$8</definedName>
    <definedName name="Z_4E50F937_78A7_4FF8_9AF9_93896C5BF5EC_.wvu.PrintTitles" localSheetId="4">'DIREC ESTRAT PYD'!$2:$8</definedName>
    <definedName name="Z_4E50F937_78A7_4FF8_9AF9_93896C5BF5EC_.wvu.PrintTitles" localSheetId="2">'DIRECCIONAMIENTO ESTRATÉGICO'!$2:$8</definedName>
    <definedName name="Z_4E50F937_78A7_4FF8_9AF9_93896C5BF5EC_.wvu.PrintTitles" localSheetId="7">'EVALUACIÓN DE RESULTADOS'!$2:$8</definedName>
    <definedName name="Z_4E50F937_78A7_4FF8_9AF9_93896C5BF5EC_.wvu.PrintTitles" localSheetId="6">'GESTIÓN CON VALORES PARA RESULT'!$2:$8</definedName>
    <definedName name="Z_4E50F937_78A7_4FF8_9AF9_93896C5BF5EC_.wvu.PrintTitles" localSheetId="9">'GESTIÓN DEL CONOCIMIENTO'!$2:$8</definedName>
    <definedName name="Z_4E50F937_78A7_4FF8_9AF9_93896C5BF5EC_.wvu.PrintTitles" localSheetId="8">'INFORMACIÓN Y COMUNICACIÓN'!$2:$8</definedName>
    <definedName name="Z_4E50F937_78A7_4FF8_9AF9_93896C5BF5EC_.wvu.PrintTitles" localSheetId="1">'TALENTO HUMANO'!$2:$8</definedName>
    <definedName name="Z_6D6E09B0_B9B2_43CC_885E_7B1CFC7C45E0_.wvu.Cols" localSheetId="10">#REF!</definedName>
    <definedName name="Z_6D6E09B0_B9B2_43CC_885E_7B1CFC7C45E0_.wvu.Cols" localSheetId="3">#REF!</definedName>
    <definedName name="Z_6D6E09B0_B9B2_43CC_885E_7B1CFC7C45E0_.wvu.Cols" localSheetId="5">#REF!</definedName>
    <definedName name="Z_6D6E09B0_B9B2_43CC_885E_7B1CFC7C45E0_.wvu.Cols" localSheetId="4">#REF!</definedName>
    <definedName name="Z_6D6E09B0_B9B2_43CC_885E_7B1CFC7C45E0_.wvu.Cols" localSheetId="2">#REF!</definedName>
    <definedName name="Z_6D6E09B0_B9B2_43CC_885E_7B1CFC7C45E0_.wvu.Cols" localSheetId="7">#REF!</definedName>
    <definedName name="Z_6D6E09B0_B9B2_43CC_885E_7B1CFC7C45E0_.wvu.Cols" localSheetId="6">#REF!</definedName>
    <definedName name="Z_6D6E09B0_B9B2_43CC_885E_7B1CFC7C45E0_.wvu.Cols" localSheetId="9">#REF!</definedName>
    <definedName name="Z_6D6E09B0_B9B2_43CC_885E_7B1CFC7C45E0_.wvu.Cols" localSheetId="8">#REF!</definedName>
    <definedName name="Z_6D6E09B0_B9B2_43CC_885E_7B1CFC7C45E0_.wvu.Cols" localSheetId="1">#REF!</definedName>
    <definedName name="Z_6D6E09B0_B9B2_43CC_885E_7B1CFC7C45E0_.wvu.PrintArea" localSheetId="10">'CONTROL INTERNO'!$C$2:$AA$13</definedName>
    <definedName name="Z_6D6E09B0_B9B2_43CC_885E_7B1CFC7C45E0_.wvu.PrintArea" localSheetId="3">'DIREC ESTRAT G.E'!$C$2:$AA$20</definedName>
    <definedName name="Z_6D6E09B0_B9B2_43CC_885E_7B1CFC7C45E0_.wvu.PrintArea" localSheetId="5">'DIREC ESTRAT GE - PD'!$C$2:$AA$14</definedName>
    <definedName name="Z_6D6E09B0_B9B2_43CC_885E_7B1CFC7C45E0_.wvu.PrintArea" localSheetId="4">'DIREC ESTRAT PYD'!$C$2:$AA$20</definedName>
    <definedName name="Z_6D6E09B0_B9B2_43CC_885E_7B1CFC7C45E0_.wvu.PrintArea" localSheetId="2">'DIRECCIONAMIENTO ESTRATÉGICO'!$C$2:$AA$19</definedName>
    <definedName name="Z_6D6E09B0_B9B2_43CC_885E_7B1CFC7C45E0_.wvu.PrintArea" localSheetId="7">'EVALUACIÓN DE RESULTADOS'!$C$2:$AA$13</definedName>
    <definedName name="Z_6D6E09B0_B9B2_43CC_885E_7B1CFC7C45E0_.wvu.PrintArea" localSheetId="6">'GESTIÓN CON VALORES PARA RESULT'!$C$2:$AA$21</definedName>
    <definedName name="Z_6D6E09B0_B9B2_43CC_885E_7B1CFC7C45E0_.wvu.PrintArea" localSheetId="9">'GESTIÓN DEL CONOCIMIENTO'!$C$2:$AA$13</definedName>
    <definedName name="Z_6D6E09B0_B9B2_43CC_885E_7B1CFC7C45E0_.wvu.PrintArea" localSheetId="8">'INFORMACIÓN Y COMUNICACIÓN'!$C$2:$AA$13</definedName>
    <definedName name="Z_6D6E09B0_B9B2_43CC_885E_7B1CFC7C45E0_.wvu.PrintArea" localSheetId="1">'TALENTO HUMANO'!$C$2:$AA$18</definedName>
    <definedName name="Z_6D6E09B0_B9B2_43CC_885E_7B1CFC7C45E0_.wvu.PrintTitles" localSheetId="10">'CONTROL INTERNO'!$2:$8</definedName>
    <definedName name="Z_6D6E09B0_B9B2_43CC_885E_7B1CFC7C45E0_.wvu.PrintTitles" localSheetId="3">'DIREC ESTRAT G.E'!$2:$8</definedName>
    <definedName name="Z_6D6E09B0_B9B2_43CC_885E_7B1CFC7C45E0_.wvu.PrintTitles" localSheetId="5">'DIREC ESTRAT GE - PD'!$2:$8</definedName>
    <definedName name="Z_6D6E09B0_B9B2_43CC_885E_7B1CFC7C45E0_.wvu.PrintTitles" localSheetId="4">'DIREC ESTRAT PYD'!$2:$8</definedName>
    <definedName name="Z_6D6E09B0_B9B2_43CC_885E_7B1CFC7C45E0_.wvu.PrintTitles" localSheetId="2">'DIRECCIONAMIENTO ESTRATÉGICO'!$2:$8</definedName>
    <definedName name="Z_6D6E09B0_B9B2_43CC_885E_7B1CFC7C45E0_.wvu.PrintTitles" localSheetId="7">'EVALUACIÓN DE RESULTADOS'!$2:$8</definedName>
    <definedName name="Z_6D6E09B0_B9B2_43CC_885E_7B1CFC7C45E0_.wvu.PrintTitles" localSheetId="6">'GESTIÓN CON VALORES PARA RESULT'!$2:$8</definedName>
    <definedName name="Z_6D6E09B0_B9B2_43CC_885E_7B1CFC7C45E0_.wvu.PrintTitles" localSheetId="9">'GESTIÓN DEL CONOCIMIENTO'!$2:$8</definedName>
    <definedName name="Z_6D6E09B0_B9B2_43CC_885E_7B1CFC7C45E0_.wvu.PrintTitles" localSheetId="8">'INFORMACIÓN Y COMUNICACIÓN'!$2:$8</definedName>
    <definedName name="Z_6D6E09B0_B9B2_43CC_885E_7B1CFC7C45E0_.wvu.PrintTitles" localSheetId="1">'TALENTO HUMANO'!$2:$8</definedName>
    <definedName name="Z_799A3C3B_37C3_4213_B614_C759276119ED_.wvu.Cols" localSheetId="10">#REF!</definedName>
    <definedName name="Z_799A3C3B_37C3_4213_B614_C759276119ED_.wvu.Cols" localSheetId="3">#REF!</definedName>
    <definedName name="Z_799A3C3B_37C3_4213_B614_C759276119ED_.wvu.Cols" localSheetId="5">#REF!</definedName>
    <definedName name="Z_799A3C3B_37C3_4213_B614_C759276119ED_.wvu.Cols" localSheetId="4">#REF!</definedName>
    <definedName name="Z_799A3C3B_37C3_4213_B614_C759276119ED_.wvu.Cols" localSheetId="2">#REF!</definedName>
    <definedName name="Z_799A3C3B_37C3_4213_B614_C759276119ED_.wvu.Cols" localSheetId="7">#REF!</definedName>
    <definedName name="Z_799A3C3B_37C3_4213_B614_C759276119ED_.wvu.Cols" localSheetId="6">#REF!</definedName>
    <definedName name="Z_799A3C3B_37C3_4213_B614_C759276119ED_.wvu.Cols" localSheetId="9">#REF!</definedName>
    <definedName name="Z_799A3C3B_37C3_4213_B614_C759276119ED_.wvu.Cols" localSheetId="8">#REF!</definedName>
    <definedName name="Z_799A3C3B_37C3_4213_B614_C759276119ED_.wvu.Cols" localSheetId="1">#REF!</definedName>
    <definedName name="Z_799A3C3B_37C3_4213_B614_C759276119ED_.wvu.PrintArea" localSheetId="10">'CONTROL INTERNO'!$C$2:$AA$13</definedName>
    <definedName name="Z_799A3C3B_37C3_4213_B614_C759276119ED_.wvu.PrintArea" localSheetId="3">'DIREC ESTRAT G.E'!$C$2:$AA$20</definedName>
    <definedName name="Z_799A3C3B_37C3_4213_B614_C759276119ED_.wvu.PrintArea" localSheetId="5">'DIREC ESTRAT GE - PD'!$C$2:$AA$14</definedName>
    <definedName name="Z_799A3C3B_37C3_4213_B614_C759276119ED_.wvu.PrintArea" localSheetId="4">'DIREC ESTRAT PYD'!$C$2:$AA$20</definedName>
    <definedName name="Z_799A3C3B_37C3_4213_B614_C759276119ED_.wvu.PrintArea" localSheetId="2">'DIRECCIONAMIENTO ESTRATÉGICO'!$C$2:$AA$19</definedName>
    <definedName name="Z_799A3C3B_37C3_4213_B614_C759276119ED_.wvu.PrintArea" localSheetId="7">'EVALUACIÓN DE RESULTADOS'!$C$2:$AA$13</definedName>
    <definedName name="Z_799A3C3B_37C3_4213_B614_C759276119ED_.wvu.PrintArea" localSheetId="6">'GESTIÓN CON VALORES PARA RESULT'!$C$2:$AA$21</definedName>
    <definedName name="Z_799A3C3B_37C3_4213_B614_C759276119ED_.wvu.PrintArea" localSheetId="9">'GESTIÓN DEL CONOCIMIENTO'!$C$2:$AA$13</definedName>
    <definedName name="Z_799A3C3B_37C3_4213_B614_C759276119ED_.wvu.PrintArea" localSheetId="8">'INFORMACIÓN Y COMUNICACIÓN'!$C$2:$AA$13</definedName>
    <definedName name="Z_799A3C3B_37C3_4213_B614_C759276119ED_.wvu.PrintArea" localSheetId="1">'TALENTO HUMANO'!$C$2:$AA$18</definedName>
    <definedName name="Z_799A3C3B_37C3_4213_B614_C759276119ED_.wvu.PrintTitles" localSheetId="10">'CONTROL INTERNO'!$2:$8</definedName>
    <definedName name="Z_799A3C3B_37C3_4213_B614_C759276119ED_.wvu.PrintTitles" localSheetId="3">'DIREC ESTRAT G.E'!$2:$8</definedName>
    <definedName name="Z_799A3C3B_37C3_4213_B614_C759276119ED_.wvu.PrintTitles" localSheetId="5">'DIREC ESTRAT GE - PD'!$2:$8</definedName>
    <definedName name="Z_799A3C3B_37C3_4213_B614_C759276119ED_.wvu.PrintTitles" localSheetId="4">'DIREC ESTRAT PYD'!$2:$8</definedName>
    <definedName name="Z_799A3C3B_37C3_4213_B614_C759276119ED_.wvu.PrintTitles" localSheetId="2">'DIRECCIONAMIENTO ESTRATÉGICO'!$2:$8</definedName>
    <definedName name="Z_799A3C3B_37C3_4213_B614_C759276119ED_.wvu.PrintTitles" localSheetId="7">'EVALUACIÓN DE RESULTADOS'!$2:$8</definedName>
    <definedName name="Z_799A3C3B_37C3_4213_B614_C759276119ED_.wvu.PrintTitles" localSheetId="6">'GESTIÓN CON VALORES PARA RESULT'!$2:$8</definedName>
    <definedName name="Z_799A3C3B_37C3_4213_B614_C759276119ED_.wvu.PrintTitles" localSheetId="9">'GESTIÓN DEL CONOCIMIENTO'!$2:$8</definedName>
    <definedName name="Z_799A3C3B_37C3_4213_B614_C759276119ED_.wvu.PrintTitles" localSheetId="8">'INFORMACIÓN Y COMUNICACIÓN'!$2:$8</definedName>
    <definedName name="Z_799A3C3B_37C3_4213_B614_C759276119ED_.wvu.PrintTitles" localSheetId="1">'TALENTO HUMANO'!$2:$8</definedName>
    <definedName name="Z_79AFBDF3_FCC5_457A_85E0_C07EB83D9E03_.wvu.Cols" localSheetId="10">#REF!</definedName>
    <definedName name="Z_79AFBDF3_FCC5_457A_85E0_C07EB83D9E03_.wvu.Cols" localSheetId="3">#REF!</definedName>
    <definedName name="Z_79AFBDF3_FCC5_457A_85E0_C07EB83D9E03_.wvu.Cols" localSheetId="5">#REF!</definedName>
    <definedName name="Z_79AFBDF3_FCC5_457A_85E0_C07EB83D9E03_.wvu.Cols" localSheetId="4">#REF!</definedName>
    <definedName name="Z_79AFBDF3_FCC5_457A_85E0_C07EB83D9E03_.wvu.Cols" localSheetId="2">#REF!</definedName>
    <definedName name="Z_79AFBDF3_FCC5_457A_85E0_C07EB83D9E03_.wvu.Cols" localSheetId="7">#REF!</definedName>
    <definedName name="Z_79AFBDF3_FCC5_457A_85E0_C07EB83D9E03_.wvu.Cols" localSheetId="6">#REF!</definedName>
    <definedName name="Z_79AFBDF3_FCC5_457A_85E0_C07EB83D9E03_.wvu.Cols" localSheetId="9">#REF!</definedName>
    <definedName name="Z_79AFBDF3_FCC5_457A_85E0_C07EB83D9E03_.wvu.Cols" localSheetId="8">#REF!</definedName>
    <definedName name="Z_79AFBDF3_FCC5_457A_85E0_C07EB83D9E03_.wvu.Cols" localSheetId="1">#REF!</definedName>
    <definedName name="Z_79AFBDF3_FCC5_457A_85E0_C07EB83D9E03_.wvu.PrintArea" localSheetId="10">'CONTROL INTERNO'!$C$2:$AA$13</definedName>
    <definedName name="Z_79AFBDF3_FCC5_457A_85E0_C07EB83D9E03_.wvu.PrintArea" localSheetId="3">'DIREC ESTRAT G.E'!$C$2:$AA$20</definedName>
    <definedName name="Z_79AFBDF3_FCC5_457A_85E0_C07EB83D9E03_.wvu.PrintArea" localSheetId="5">'DIREC ESTRAT GE - PD'!$C$2:$AA$14</definedName>
    <definedName name="Z_79AFBDF3_FCC5_457A_85E0_C07EB83D9E03_.wvu.PrintArea" localSheetId="4">'DIREC ESTRAT PYD'!$C$2:$AA$20</definedName>
    <definedName name="Z_79AFBDF3_FCC5_457A_85E0_C07EB83D9E03_.wvu.PrintArea" localSheetId="2">'DIRECCIONAMIENTO ESTRATÉGICO'!$C$2:$AA$19</definedName>
    <definedName name="Z_79AFBDF3_FCC5_457A_85E0_C07EB83D9E03_.wvu.PrintArea" localSheetId="7">'EVALUACIÓN DE RESULTADOS'!$C$2:$AA$13</definedName>
    <definedName name="Z_79AFBDF3_FCC5_457A_85E0_C07EB83D9E03_.wvu.PrintArea" localSheetId="6">'GESTIÓN CON VALORES PARA RESULT'!$C$2:$AA$21</definedName>
    <definedName name="Z_79AFBDF3_FCC5_457A_85E0_C07EB83D9E03_.wvu.PrintArea" localSheetId="9">'GESTIÓN DEL CONOCIMIENTO'!$C$2:$AA$13</definedName>
    <definedName name="Z_79AFBDF3_FCC5_457A_85E0_C07EB83D9E03_.wvu.PrintArea" localSheetId="8">'INFORMACIÓN Y COMUNICACIÓN'!$C$2:$AA$13</definedName>
    <definedName name="Z_79AFBDF3_FCC5_457A_85E0_C07EB83D9E03_.wvu.PrintArea" localSheetId="1">'TALENTO HUMANO'!$C$2:$AA$18</definedName>
    <definedName name="Z_79AFBDF3_FCC5_457A_85E0_C07EB83D9E03_.wvu.PrintTitles" localSheetId="10">'CONTROL INTERNO'!$2:$8</definedName>
    <definedName name="Z_79AFBDF3_FCC5_457A_85E0_C07EB83D9E03_.wvu.PrintTitles" localSheetId="3">'DIREC ESTRAT G.E'!$2:$8</definedName>
    <definedName name="Z_79AFBDF3_FCC5_457A_85E0_C07EB83D9E03_.wvu.PrintTitles" localSheetId="5">'DIREC ESTRAT GE - PD'!$2:$8</definedName>
    <definedName name="Z_79AFBDF3_FCC5_457A_85E0_C07EB83D9E03_.wvu.PrintTitles" localSheetId="4">'DIREC ESTRAT PYD'!$2:$8</definedName>
    <definedName name="Z_79AFBDF3_FCC5_457A_85E0_C07EB83D9E03_.wvu.PrintTitles" localSheetId="2">'DIRECCIONAMIENTO ESTRATÉGICO'!$2:$8</definedName>
    <definedName name="Z_79AFBDF3_FCC5_457A_85E0_C07EB83D9E03_.wvu.PrintTitles" localSheetId="7">'EVALUACIÓN DE RESULTADOS'!$2:$8</definedName>
    <definedName name="Z_79AFBDF3_FCC5_457A_85E0_C07EB83D9E03_.wvu.PrintTitles" localSheetId="6">'GESTIÓN CON VALORES PARA RESULT'!$2:$8</definedName>
    <definedName name="Z_79AFBDF3_FCC5_457A_85E0_C07EB83D9E03_.wvu.PrintTitles" localSheetId="9">'GESTIÓN DEL CONOCIMIENTO'!$2:$8</definedName>
    <definedName name="Z_79AFBDF3_FCC5_457A_85E0_C07EB83D9E03_.wvu.PrintTitles" localSheetId="8">'INFORMACIÓN Y COMUNICACIÓN'!$2:$8</definedName>
    <definedName name="Z_79AFBDF3_FCC5_457A_85E0_C07EB83D9E03_.wvu.PrintTitles" localSheetId="1">'TALENTO HUMANO'!$2:$8</definedName>
    <definedName name="Z_7AD0B5C3_4991_402D_88C9_2C24865A772D_.wvu.Cols" localSheetId="10">#REF!</definedName>
    <definedName name="Z_7AD0B5C3_4991_402D_88C9_2C24865A772D_.wvu.Cols" localSheetId="3">#REF!</definedName>
    <definedName name="Z_7AD0B5C3_4991_402D_88C9_2C24865A772D_.wvu.Cols" localSheetId="5">#REF!</definedName>
    <definedName name="Z_7AD0B5C3_4991_402D_88C9_2C24865A772D_.wvu.Cols" localSheetId="4">#REF!</definedName>
    <definedName name="Z_7AD0B5C3_4991_402D_88C9_2C24865A772D_.wvu.Cols" localSheetId="2">#REF!</definedName>
    <definedName name="Z_7AD0B5C3_4991_402D_88C9_2C24865A772D_.wvu.Cols" localSheetId="7">#REF!</definedName>
    <definedName name="Z_7AD0B5C3_4991_402D_88C9_2C24865A772D_.wvu.Cols" localSheetId="6">#REF!</definedName>
    <definedName name="Z_7AD0B5C3_4991_402D_88C9_2C24865A772D_.wvu.Cols" localSheetId="9">#REF!</definedName>
    <definedName name="Z_7AD0B5C3_4991_402D_88C9_2C24865A772D_.wvu.Cols" localSheetId="8">#REF!</definedName>
    <definedName name="Z_7AD0B5C3_4991_402D_88C9_2C24865A772D_.wvu.Cols" localSheetId="1">#REF!</definedName>
    <definedName name="Z_7AD0B5C3_4991_402D_88C9_2C24865A772D_.wvu.PrintArea" localSheetId="10">'CONTROL INTERNO'!$C$2:$AA$13</definedName>
    <definedName name="Z_7AD0B5C3_4991_402D_88C9_2C24865A772D_.wvu.PrintArea" localSheetId="3">'DIREC ESTRAT G.E'!$C$2:$AA$20</definedName>
    <definedName name="Z_7AD0B5C3_4991_402D_88C9_2C24865A772D_.wvu.PrintArea" localSheetId="5">'DIREC ESTRAT GE - PD'!$C$2:$AA$14</definedName>
    <definedName name="Z_7AD0B5C3_4991_402D_88C9_2C24865A772D_.wvu.PrintArea" localSheetId="4">'DIREC ESTRAT PYD'!$C$2:$AA$20</definedName>
    <definedName name="Z_7AD0B5C3_4991_402D_88C9_2C24865A772D_.wvu.PrintArea" localSheetId="2">'DIRECCIONAMIENTO ESTRATÉGICO'!$C$2:$AA$19</definedName>
    <definedName name="Z_7AD0B5C3_4991_402D_88C9_2C24865A772D_.wvu.PrintArea" localSheetId="7">'EVALUACIÓN DE RESULTADOS'!$C$2:$AA$13</definedName>
    <definedName name="Z_7AD0B5C3_4991_402D_88C9_2C24865A772D_.wvu.PrintArea" localSheetId="6">'GESTIÓN CON VALORES PARA RESULT'!$C$2:$AA$21</definedName>
    <definedName name="Z_7AD0B5C3_4991_402D_88C9_2C24865A772D_.wvu.PrintArea" localSheetId="9">'GESTIÓN DEL CONOCIMIENTO'!$C$2:$AA$13</definedName>
    <definedName name="Z_7AD0B5C3_4991_402D_88C9_2C24865A772D_.wvu.PrintArea" localSheetId="8">'INFORMACIÓN Y COMUNICACIÓN'!$C$2:$AA$13</definedName>
    <definedName name="Z_7AD0B5C3_4991_402D_88C9_2C24865A772D_.wvu.PrintArea" localSheetId="1">'TALENTO HUMANO'!$C$2:$AA$18</definedName>
    <definedName name="Z_7AD0B5C3_4991_402D_88C9_2C24865A772D_.wvu.PrintTitles" localSheetId="10">'CONTROL INTERNO'!$2:$8</definedName>
    <definedName name="Z_7AD0B5C3_4991_402D_88C9_2C24865A772D_.wvu.PrintTitles" localSheetId="3">'DIREC ESTRAT G.E'!$2:$8</definedName>
    <definedName name="Z_7AD0B5C3_4991_402D_88C9_2C24865A772D_.wvu.PrintTitles" localSheetId="5">'DIREC ESTRAT GE - PD'!$2:$8</definedName>
    <definedName name="Z_7AD0B5C3_4991_402D_88C9_2C24865A772D_.wvu.PrintTitles" localSheetId="4">'DIREC ESTRAT PYD'!$2:$8</definedName>
    <definedName name="Z_7AD0B5C3_4991_402D_88C9_2C24865A772D_.wvu.PrintTitles" localSheetId="2">'DIRECCIONAMIENTO ESTRATÉGICO'!$2:$8</definedName>
    <definedName name="Z_7AD0B5C3_4991_402D_88C9_2C24865A772D_.wvu.PrintTitles" localSheetId="7">'EVALUACIÓN DE RESULTADOS'!$2:$8</definedName>
    <definedName name="Z_7AD0B5C3_4991_402D_88C9_2C24865A772D_.wvu.PrintTitles" localSheetId="6">'GESTIÓN CON VALORES PARA RESULT'!$2:$8</definedName>
    <definedName name="Z_7AD0B5C3_4991_402D_88C9_2C24865A772D_.wvu.PrintTitles" localSheetId="9">'GESTIÓN DEL CONOCIMIENTO'!$2:$8</definedName>
    <definedName name="Z_7AD0B5C3_4991_402D_88C9_2C24865A772D_.wvu.PrintTitles" localSheetId="8">'INFORMACIÓN Y COMUNICACIÓN'!$2:$8</definedName>
    <definedName name="Z_7AD0B5C3_4991_402D_88C9_2C24865A772D_.wvu.PrintTitles" localSheetId="1">'TALENTO HUMANO'!$2:$8</definedName>
    <definedName name="Z_A3484A38_B4EE_4B78_AE97_DB91550B2685_.wvu.Cols" localSheetId="10">#REF!</definedName>
    <definedName name="Z_A3484A38_B4EE_4B78_AE97_DB91550B2685_.wvu.Cols" localSheetId="3">#REF!</definedName>
    <definedName name="Z_A3484A38_B4EE_4B78_AE97_DB91550B2685_.wvu.Cols" localSheetId="5">#REF!</definedName>
    <definedName name="Z_A3484A38_B4EE_4B78_AE97_DB91550B2685_.wvu.Cols" localSheetId="4">#REF!</definedName>
    <definedName name="Z_A3484A38_B4EE_4B78_AE97_DB91550B2685_.wvu.Cols" localSheetId="2">#REF!</definedName>
    <definedName name="Z_A3484A38_B4EE_4B78_AE97_DB91550B2685_.wvu.Cols" localSheetId="7">#REF!</definedName>
    <definedName name="Z_A3484A38_B4EE_4B78_AE97_DB91550B2685_.wvu.Cols" localSheetId="6">#REF!</definedName>
    <definedName name="Z_A3484A38_B4EE_4B78_AE97_DB91550B2685_.wvu.Cols" localSheetId="9">#REF!</definedName>
    <definedName name="Z_A3484A38_B4EE_4B78_AE97_DB91550B2685_.wvu.Cols" localSheetId="8">#REF!</definedName>
    <definedName name="Z_A3484A38_B4EE_4B78_AE97_DB91550B2685_.wvu.Cols" localSheetId="1">#REF!</definedName>
    <definedName name="Z_A3484A38_B4EE_4B78_AE97_DB91550B2685_.wvu.PrintArea" localSheetId="10">'CONTROL INTERNO'!$C$2:$AA$13</definedName>
    <definedName name="Z_A3484A38_B4EE_4B78_AE97_DB91550B2685_.wvu.PrintArea" localSheetId="3">'DIREC ESTRAT G.E'!$C$2:$AA$20</definedName>
    <definedName name="Z_A3484A38_B4EE_4B78_AE97_DB91550B2685_.wvu.PrintArea" localSheetId="5">'DIREC ESTRAT GE - PD'!$C$2:$AA$14</definedName>
    <definedName name="Z_A3484A38_B4EE_4B78_AE97_DB91550B2685_.wvu.PrintArea" localSheetId="4">'DIREC ESTRAT PYD'!$C$2:$AA$20</definedName>
    <definedName name="Z_A3484A38_B4EE_4B78_AE97_DB91550B2685_.wvu.PrintArea" localSheetId="2">'DIRECCIONAMIENTO ESTRATÉGICO'!$C$2:$AA$19</definedName>
    <definedName name="Z_A3484A38_B4EE_4B78_AE97_DB91550B2685_.wvu.PrintArea" localSheetId="7">'EVALUACIÓN DE RESULTADOS'!$C$2:$AA$13</definedName>
    <definedName name="Z_A3484A38_B4EE_4B78_AE97_DB91550B2685_.wvu.PrintArea" localSheetId="6">'GESTIÓN CON VALORES PARA RESULT'!$C$2:$AA$21</definedName>
    <definedName name="Z_A3484A38_B4EE_4B78_AE97_DB91550B2685_.wvu.PrintArea" localSheetId="9">'GESTIÓN DEL CONOCIMIENTO'!$C$2:$AA$13</definedName>
    <definedName name="Z_A3484A38_B4EE_4B78_AE97_DB91550B2685_.wvu.PrintArea" localSheetId="8">'INFORMACIÓN Y COMUNICACIÓN'!$C$2:$AA$13</definedName>
    <definedName name="Z_A3484A38_B4EE_4B78_AE97_DB91550B2685_.wvu.PrintArea" localSheetId="1">'TALENTO HUMANO'!$C$2:$AA$18</definedName>
    <definedName name="Z_A3484A38_B4EE_4B78_AE97_DB91550B2685_.wvu.PrintTitles" localSheetId="10">'CONTROL INTERNO'!$2:$8</definedName>
    <definedName name="Z_A3484A38_B4EE_4B78_AE97_DB91550B2685_.wvu.PrintTitles" localSheetId="3">'DIREC ESTRAT G.E'!$2:$8</definedName>
    <definedName name="Z_A3484A38_B4EE_4B78_AE97_DB91550B2685_.wvu.PrintTitles" localSheetId="5">'DIREC ESTRAT GE - PD'!$2:$8</definedName>
    <definedName name="Z_A3484A38_B4EE_4B78_AE97_DB91550B2685_.wvu.PrintTitles" localSheetId="4">'DIREC ESTRAT PYD'!$2:$8</definedName>
    <definedName name="Z_A3484A38_B4EE_4B78_AE97_DB91550B2685_.wvu.PrintTitles" localSheetId="2">'DIRECCIONAMIENTO ESTRATÉGICO'!$2:$8</definedName>
    <definedName name="Z_A3484A38_B4EE_4B78_AE97_DB91550B2685_.wvu.PrintTitles" localSheetId="7">'EVALUACIÓN DE RESULTADOS'!$2:$8</definedName>
    <definedName name="Z_A3484A38_B4EE_4B78_AE97_DB91550B2685_.wvu.PrintTitles" localSheetId="6">'GESTIÓN CON VALORES PARA RESULT'!$2:$8</definedName>
    <definedName name="Z_A3484A38_B4EE_4B78_AE97_DB91550B2685_.wvu.PrintTitles" localSheetId="9">'GESTIÓN DEL CONOCIMIENTO'!$2:$8</definedName>
    <definedName name="Z_A3484A38_B4EE_4B78_AE97_DB91550B2685_.wvu.PrintTitles" localSheetId="8">'INFORMACIÓN Y COMUNICACIÓN'!$2:$8</definedName>
    <definedName name="Z_A3484A38_B4EE_4B78_AE97_DB91550B2685_.wvu.PrintTitles" localSheetId="1">'TALENTO HUMANO'!$2:$8</definedName>
    <definedName name="Z_B936B097_F94C_4A14_A0B6_1E27F90453D6_.wvu.Cols" localSheetId="10">#REF!</definedName>
    <definedName name="Z_B936B097_F94C_4A14_A0B6_1E27F90453D6_.wvu.Cols" localSheetId="3">#REF!</definedName>
    <definedName name="Z_B936B097_F94C_4A14_A0B6_1E27F90453D6_.wvu.Cols" localSheetId="5">#REF!</definedName>
    <definedName name="Z_B936B097_F94C_4A14_A0B6_1E27F90453D6_.wvu.Cols" localSheetId="4">#REF!</definedName>
    <definedName name="Z_B936B097_F94C_4A14_A0B6_1E27F90453D6_.wvu.Cols" localSheetId="2">#REF!</definedName>
    <definedName name="Z_B936B097_F94C_4A14_A0B6_1E27F90453D6_.wvu.Cols" localSheetId="7">#REF!</definedName>
    <definedName name="Z_B936B097_F94C_4A14_A0B6_1E27F90453D6_.wvu.Cols" localSheetId="6">#REF!</definedName>
    <definedName name="Z_B936B097_F94C_4A14_A0B6_1E27F90453D6_.wvu.Cols" localSheetId="9">#REF!</definedName>
    <definedName name="Z_B936B097_F94C_4A14_A0B6_1E27F90453D6_.wvu.Cols" localSheetId="8">#REF!</definedName>
    <definedName name="Z_B936B097_F94C_4A14_A0B6_1E27F90453D6_.wvu.Cols" localSheetId="1">#REF!</definedName>
    <definedName name="Z_B936B097_F94C_4A14_A0B6_1E27F90453D6_.wvu.PrintArea" localSheetId="10">'CONTROL INTERNO'!$C$2:$AA$13</definedName>
    <definedName name="Z_B936B097_F94C_4A14_A0B6_1E27F90453D6_.wvu.PrintArea" localSheetId="3">'DIREC ESTRAT G.E'!$C$2:$AA$20</definedName>
    <definedName name="Z_B936B097_F94C_4A14_A0B6_1E27F90453D6_.wvu.PrintArea" localSheetId="5">'DIREC ESTRAT GE - PD'!$C$2:$AA$14</definedName>
    <definedName name="Z_B936B097_F94C_4A14_A0B6_1E27F90453D6_.wvu.PrintArea" localSheetId="4">'DIREC ESTRAT PYD'!$C$2:$AA$20</definedName>
    <definedName name="Z_B936B097_F94C_4A14_A0B6_1E27F90453D6_.wvu.PrintArea" localSheetId="2">'DIRECCIONAMIENTO ESTRATÉGICO'!$C$2:$AA$19</definedName>
    <definedName name="Z_B936B097_F94C_4A14_A0B6_1E27F90453D6_.wvu.PrintArea" localSheetId="7">'EVALUACIÓN DE RESULTADOS'!$C$2:$AA$13</definedName>
    <definedName name="Z_B936B097_F94C_4A14_A0B6_1E27F90453D6_.wvu.PrintArea" localSheetId="6">'GESTIÓN CON VALORES PARA RESULT'!$C$2:$AA$21</definedName>
    <definedName name="Z_B936B097_F94C_4A14_A0B6_1E27F90453D6_.wvu.PrintArea" localSheetId="9">'GESTIÓN DEL CONOCIMIENTO'!$C$2:$AA$13</definedName>
    <definedName name="Z_B936B097_F94C_4A14_A0B6_1E27F90453D6_.wvu.PrintArea" localSheetId="8">'INFORMACIÓN Y COMUNICACIÓN'!$C$2:$AA$13</definedName>
    <definedName name="Z_B936B097_F94C_4A14_A0B6_1E27F90453D6_.wvu.PrintArea" localSheetId="1">'TALENTO HUMANO'!$C$2:$AA$18</definedName>
    <definedName name="Z_B936B097_F94C_4A14_A0B6_1E27F90453D6_.wvu.PrintTitles" localSheetId="10">'CONTROL INTERNO'!$2:$8</definedName>
    <definedName name="Z_B936B097_F94C_4A14_A0B6_1E27F90453D6_.wvu.PrintTitles" localSheetId="3">'DIREC ESTRAT G.E'!$2:$8</definedName>
    <definedName name="Z_B936B097_F94C_4A14_A0B6_1E27F90453D6_.wvu.PrintTitles" localSheetId="5">'DIREC ESTRAT GE - PD'!$2:$8</definedName>
    <definedName name="Z_B936B097_F94C_4A14_A0B6_1E27F90453D6_.wvu.PrintTitles" localSheetId="4">'DIREC ESTRAT PYD'!$2:$8</definedName>
    <definedName name="Z_B936B097_F94C_4A14_A0B6_1E27F90453D6_.wvu.PrintTitles" localSheetId="2">'DIRECCIONAMIENTO ESTRATÉGICO'!$2:$8</definedName>
    <definedName name="Z_B936B097_F94C_4A14_A0B6_1E27F90453D6_.wvu.PrintTitles" localSheetId="7">'EVALUACIÓN DE RESULTADOS'!$2:$8</definedName>
    <definedName name="Z_B936B097_F94C_4A14_A0B6_1E27F90453D6_.wvu.PrintTitles" localSheetId="6">'GESTIÓN CON VALORES PARA RESULT'!$2:$8</definedName>
    <definedName name="Z_B936B097_F94C_4A14_A0B6_1E27F90453D6_.wvu.PrintTitles" localSheetId="9">'GESTIÓN DEL CONOCIMIENTO'!$2:$8</definedName>
    <definedName name="Z_B936B097_F94C_4A14_A0B6_1E27F90453D6_.wvu.PrintTitles" localSheetId="8">'INFORMACIÓN Y COMUNICACIÓN'!$2:$8</definedName>
    <definedName name="Z_B936B097_F94C_4A14_A0B6_1E27F90453D6_.wvu.PrintTitles" localSheetId="1">'TALENTO HUMANO'!$2:$8</definedName>
    <definedName name="Z_D4541ABD_546F_475F_BF89_CF2438084E61_.wvu.Cols" localSheetId="10">#REF!</definedName>
    <definedName name="Z_D4541ABD_546F_475F_BF89_CF2438084E61_.wvu.Cols" localSheetId="3">#REF!</definedName>
    <definedName name="Z_D4541ABD_546F_475F_BF89_CF2438084E61_.wvu.Cols" localSheetId="5">#REF!</definedName>
    <definedName name="Z_D4541ABD_546F_475F_BF89_CF2438084E61_.wvu.Cols" localSheetId="4">#REF!</definedName>
    <definedName name="Z_D4541ABD_546F_475F_BF89_CF2438084E61_.wvu.Cols" localSheetId="2">#REF!</definedName>
    <definedName name="Z_D4541ABD_546F_475F_BF89_CF2438084E61_.wvu.Cols" localSheetId="7">#REF!</definedName>
    <definedName name="Z_D4541ABD_546F_475F_BF89_CF2438084E61_.wvu.Cols" localSheetId="6">#REF!</definedName>
    <definedName name="Z_D4541ABD_546F_475F_BF89_CF2438084E61_.wvu.Cols" localSheetId="9">#REF!</definedName>
    <definedName name="Z_D4541ABD_546F_475F_BF89_CF2438084E61_.wvu.Cols" localSheetId="8">#REF!</definedName>
    <definedName name="Z_D4541ABD_546F_475F_BF89_CF2438084E61_.wvu.Cols" localSheetId="1">#REF!</definedName>
    <definedName name="Z_D4541ABD_546F_475F_BF89_CF2438084E61_.wvu.PrintArea" localSheetId="10">'CONTROL INTERNO'!$C$2:$AA$13</definedName>
    <definedName name="Z_D4541ABD_546F_475F_BF89_CF2438084E61_.wvu.PrintArea" localSheetId="3">'DIREC ESTRAT G.E'!$C$2:$AA$20</definedName>
    <definedName name="Z_D4541ABD_546F_475F_BF89_CF2438084E61_.wvu.PrintArea" localSheetId="5">'DIREC ESTRAT GE - PD'!$C$2:$AA$14</definedName>
    <definedName name="Z_D4541ABD_546F_475F_BF89_CF2438084E61_.wvu.PrintArea" localSheetId="4">'DIREC ESTRAT PYD'!$C$2:$AA$20</definedName>
    <definedName name="Z_D4541ABD_546F_475F_BF89_CF2438084E61_.wvu.PrintArea" localSheetId="2">'DIRECCIONAMIENTO ESTRATÉGICO'!$C$2:$AA$19</definedName>
    <definedName name="Z_D4541ABD_546F_475F_BF89_CF2438084E61_.wvu.PrintArea" localSheetId="7">'EVALUACIÓN DE RESULTADOS'!$C$2:$AA$13</definedName>
    <definedName name="Z_D4541ABD_546F_475F_BF89_CF2438084E61_.wvu.PrintArea" localSheetId="6">'GESTIÓN CON VALORES PARA RESULT'!$C$2:$AA$21</definedName>
    <definedName name="Z_D4541ABD_546F_475F_BF89_CF2438084E61_.wvu.PrintArea" localSheetId="9">'GESTIÓN DEL CONOCIMIENTO'!$C$2:$AA$13</definedName>
    <definedName name="Z_D4541ABD_546F_475F_BF89_CF2438084E61_.wvu.PrintArea" localSheetId="8">'INFORMACIÓN Y COMUNICACIÓN'!$C$2:$AA$13</definedName>
    <definedName name="Z_D4541ABD_546F_475F_BF89_CF2438084E61_.wvu.PrintArea" localSheetId="1">'TALENTO HUMANO'!$C$2:$AA$18</definedName>
    <definedName name="Z_D4541ABD_546F_475F_BF89_CF2438084E61_.wvu.PrintTitles" localSheetId="10">'CONTROL INTERNO'!$2:$8</definedName>
    <definedName name="Z_D4541ABD_546F_475F_BF89_CF2438084E61_.wvu.PrintTitles" localSheetId="3">'DIREC ESTRAT G.E'!$2:$8</definedName>
    <definedName name="Z_D4541ABD_546F_475F_BF89_CF2438084E61_.wvu.PrintTitles" localSheetId="5">'DIREC ESTRAT GE - PD'!$2:$8</definedName>
    <definedName name="Z_D4541ABD_546F_475F_BF89_CF2438084E61_.wvu.PrintTitles" localSheetId="4">'DIREC ESTRAT PYD'!$2:$8</definedName>
    <definedName name="Z_D4541ABD_546F_475F_BF89_CF2438084E61_.wvu.PrintTitles" localSheetId="2">'DIRECCIONAMIENTO ESTRATÉGICO'!$2:$8</definedName>
    <definedName name="Z_D4541ABD_546F_475F_BF89_CF2438084E61_.wvu.PrintTitles" localSheetId="7">'EVALUACIÓN DE RESULTADOS'!$2:$8</definedName>
    <definedName name="Z_D4541ABD_546F_475F_BF89_CF2438084E61_.wvu.PrintTitles" localSheetId="6">'GESTIÓN CON VALORES PARA RESULT'!$2:$8</definedName>
    <definedName name="Z_D4541ABD_546F_475F_BF89_CF2438084E61_.wvu.PrintTitles" localSheetId="9">'GESTIÓN DEL CONOCIMIENTO'!$2:$8</definedName>
    <definedName name="Z_D4541ABD_546F_475F_BF89_CF2438084E61_.wvu.PrintTitles" localSheetId="8">'INFORMACIÓN Y COMUNICACIÓN'!$2:$8</definedName>
    <definedName name="Z_D4541ABD_546F_475F_BF89_CF2438084E61_.wvu.PrintTitles" localSheetId="1">'TALENTO HUMANO'!$2:$8</definedName>
    <definedName name="Z_EA01CC28_E681_49BF_A3B2_E9B87BBBD3FC_.wvu.Cols" localSheetId="10">#REF!</definedName>
    <definedName name="Z_EA01CC28_E681_49BF_A3B2_E9B87BBBD3FC_.wvu.Cols" localSheetId="3">#REF!</definedName>
    <definedName name="Z_EA01CC28_E681_49BF_A3B2_E9B87BBBD3FC_.wvu.Cols" localSheetId="5">#REF!</definedName>
    <definedName name="Z_EA01CC28_E681_49BF_A3B2_E9B87BBBD3FC_.wvu.Cols" localSheetId="4">#REF!</definedName>
    <definedName name="Z_EA01CC28_E681_49BF_A3B2_E9B87BBBD3FC_.wvu.Cols" localSheetId="2">#REF!</definedName>
    <definedName name="Z_EA01CC28_E681_49BF_A3B2_E9B87BBBD3FC_.wvu.Cols" localSheetId="7">#REF!</definedName>
    <definedName name="Z_EA01CC28_E681_49BF_A3B2_E9B87BBBD3FC_.wvu.Cols" localSheetId="6">#REF!</definedName>
    <definedName name="Z_EA01CC28_E681_49BF_A3B2_E9B87BBBD3FC_.wvu.Cols" localSheetId="9">#REF!</definedName>
    <definedName name="Z_EA01CC28_E681_49BF_A3B2_E9B87BBBD3FC_.wvu.Cols" localSheetId="8">#REF!</definedName>
    <definedName name="Z_EA01CC28_E681_49BF_A3B2_E9B87BBBD3FC_.wvu.Cols" localSheetId="1">#REF!</definedName>
    <definedName name="Z_EA01CC28_E681_49BF_A3B2_E9B87BBBD3FC_.wvu.PrintArea" localSheetId="10">'CONTROL INTERNO'!$C$2:$AA$13</definedName>
    <definedName name="Z_EA01CC28_E681_49BF_A3B2_E9B87BBBD3FC_.wvu.PrintArea" localSheetId="3">'DIREC ESTRAT G.E'!$C$2:$AA$20</definedName>
    <definedName name="Z_EA01CC28_E681_49BF_A3B2_E9B87BBBD3FC_.wvu.PrintArea" localSheetId="5">'DIREC ESTRAT GE - PD'!$C$2:$AA$14</definedName>
    <definedName name="Z_EA01CC28_E681_49BF_A3B2_E9B87BBBD3FC_.wvu.PrintArea" localSheetId="4">'DIREC ESTRAT PYD'!$C$2:$AA$20</definedName>
    <definedName name="Z_EA01CC28_E681_49BF_A3B2_E9B87BBBD3FC_.wvu.PrintArea" localSheetId="2">'DIRECCIONAMIENTO ESTRATÉGICO'!$C$2:$AA$19</definedName>
    <definedName name="Z_EA01CC28_E681_49BF_A3B2_E9B87BBBD3FC_.wvu.PrintArea" localSheetId="7">'EVALUACIÓN DE RESULTADOS'!$C$2:$AA$13</definedName>
    <definedName name="Z_EA01CC28_E681_49BF_A3B2_E9B87BBBD3FC_.wvu.PrintArea" localSheetId="6">'GESTIÓN CON VALORES PARA RESULT'!$C$2:$AA$21</definedName>
    <definedName name="Z_EA01CC28_E681_49BF_A3B2_E9B87BBBD3FC_.wvu.PrintArea" localSheetId="9">'GESTIÓN DEL CONOCIMIENTO'!$C$2:$AA$13</definedName>
    <definedName name="Z_EA01CC28_E681_49BF_A3B2_E9B87BBBD3FC_.wvu.PrintArea" localSheetId="8">'INFORMACIÓN Y COMUNICACIÓN'!$C$2:$AA$13</definedName>
    <definedName name="Z_EA01CC28_E681_49BF_A3B2_E9B87BBBD3FC_.wvu.PrintArea" localSheetId="1">'TALENTO HUMANO'!$C$2:$AA$18</definedName>
    <definedName name="Z_EA01CC28_E681_49BF_A3B2_E9B87BBBD3FC_.wvu.PrintTitles" localSheetId="10">'CONTROL INTERNO'!$2:$8</definedName>
    <definedName name="Z_EA01CC28_E681_49BF_A3B2_E9B87BBBD3FC_.wvu.PrintTitles" localSheetId="3">'DIREC ESTRAT G.E'!$2:$8</definedName>
    <definedName name="Z_EA01CC28_E681_49BF_A3B2_E9B87BBBD3FC_.wvu.PrintTitles" localSheetId="5">'DIREC ESTRAT GE - PD'!$2:$8</definedName>
    <definedName name="Z_EA01CC28_E681_49BF_A3B2_E9B87BBBD3FC_.wvu.PrintTitles" localSheetId="4">'DIREC ESTRAT PYD'!$2:$8</definedName>
    <definedName name="Z_EA01CC28_E681_49BF_A3B2_E9B87BBBD3FC_.wvu.PrintTitles" localSheetId="2">'DIRECCIONAMIENTO ESTRATÉGICO'!$2:$8</definedName>
    <definedName name="Z_EA01CC28_E681_49BF_A3B2_E9B87BBBD3FC_.wvu.PrintTitles" localSheetId="7">'EVALUACIÓN DE RESULTADOS'!$2:$8</definedName>
    <definedName name="Z_EA01CC28_E681_49BF_A3B2_E9B87BBBD3FC_.wvu.PrintTitles" localSheetId="6">'GESTIÓN CON VALORES PARA RESULT'!$2:$8</definedName>
    <definedName name="Z_EA01CC28_E681_49BF_A3B2_E9B87BBBD3FC_.wvu.PrintTitles" localSheetId="9">'GESTIÓN DEL CONOCIMIENTO'!$2:$8</definedName>
    <definedName name="Z_EA01CC28_E681_49BF_A3B2_E9B87BBBD3FC_.wvu.PrintTitles" localSheetId="8">'INFORMACIÓN Y COMUNICACIÓN'!$2:$8</definedName>
    <definedName name="Z_EA01CC28_E681_49BF_A3B2_E9B87BBBD3FC_.wvu.PrintTitles" localSheetId="1">'TALENTO HUMANO'!$2:$8</definedName>
    <definedName name="Z_F00D16F9_501D_40E4_A038_725A4E8D7578_.wvu.Cols" localSheetId="10">#REF!</definedName>
    <definedName name="Z_F00D16F9_501D_40E4_A038_725A4E8D7578_.wvu.Cols" localSheetId="3">#REF!</definedName>
    <definedName name="Z_F00D16F9_501D_40E4_A038_725A4E8D7578_.wvu.Cols" localSheetId="5">#REF!</definedName>
    <definedName name="Z_F00D16F9_501D_40E4_A038_725A4E8D7578_.wvu.Cols" localSheetId="4">#REF!</definedName>
    <definedName name="Z_F00D16F9_501D_40E4_A038_725A4E8D7578_.wvu.Cols" localSheetId="2">#REF!</definedName>
    <definedName name="Z_F00D16F9_501D_40E4_A038_725A4E8D7578_.wvu.Cols" localSheetId="7">#REF!</definedName>
    <definedName name="Z_F00D16F9_501D_40E4_A038_725A4E8D7578_.wvu.Cols" localSheetId="6">#REF!</definedName>
    <definedName name="Z_F00D16F9_501D_40E4_A038_725A4E8D7578_.wvu.Cols" localSheetId="9">#REF!</definedName>
    <definedName name="Z_F00D16F9_501D_40E4_A038_725A4E8D7578_.wvu.Cols" localSheetId="8">#REF!</definedName>
    <definedName name="Z_F00D16F9_501D_40E4_A038_725A4E8D7578_.wvu.Cols" localSheetId="1">#REF!</definedName>
    <definedName name="Z_F00D16F9_501D_40E4_A038_725A4E8D7578_.wvu.PrintArea" localSheetId="10">'CONTROL INTERNO'!$C$2:$AA$13</definedName>
    <definedName name="Z_F00D16F9_501D_40E4_A038_725A4E8D7578_.wvu.PrintArea" localSheetId="3">'DIREC ESTRAT G.E'!$C$2:$AA$20</definedName>
    <definedName name="Z_F00D16F9_501D_40E4_A038_725A4E8D7578_.wvu.PrintArea" localSheetId="5">'DIREC ESTRAT GE - PD'!$C$2:$AA$14</definedName>
    <definedName name="Z_F00D16F9_501D_40E4_A038_725A4E8D7578_.wvu.PrintArea" localSheetId="4">'DIREC ESTRAT PYD'!$C$2:$AA$20</definedName>
    <definedName name="Z_F00D16F9_501D_40E4_A038_725A4E8D7578_.wvu.PrintArea" localSheetId="2">'DIRECCIONAMIENTO ESTRATÉGICO'!$C$2:$AA$19</definedName>
    <definedName name="Z_F00D16F9_501D_40E4_A038_725A4E8D7578_.wvu.PrintArea" localSheetId="7">'EVALUACIÓN DE RESULTADOS'!$C$2:$AA$13</definedName>
    <definedName name="Z_F00D16F9_501D_40E4_A038_725A4E8D7578_.wvu.PrintArea" localSheetId="6">'GESTIÓN CON VALORES PARA RESULT'!$C$2:$AA$21</definedName>
    <definedName name="Z_F00D16F9_501D_40E4_A038_725A4E8D7578_.wvu.PrintArea" localSheetId="9">'GESTIÓN DEL CONOCIMIENTO'!$C$2:$AA$13</definedName>
    <definedName name="Z_F00D16F9_501D_40E4_A038_725A4E8D7578_.wvu.PrintArea" localSheetId="8">'INFORMACIÓN Y COMUNICACIÓN'!$C$2:$AA$13</definedName>
    <definedName name="Z_F00D16F9_501D_40E4_A038_725A4E8D7578_.wvu.PrintArea" localSheetId="1">'TALENTO HUMANO'!$C$2:$AA$18</definedName>
    <definedName name="Z_F00D16F9_501D_40E4_A038_725A4E8D7578_.wvu.PrintTitles" localSheetId="10">'CONTROL INTERNO'!$2:$8</definedName>
    <definedName name="Z_F00D16F9_501D_40E4_A038_725A4E8D7578_.wvu.PrintTitles" localSheetId="3">'DIREC ESTRAT G.E'!$2:$8</definedName>
    <definedName name="Z_F00D16F9_501D_40E4_A038_725A4E8D7578_.wvu.PrintTitles" localSheetId="5">'DIREC ESTRAT GE - PD'!$2:$8</definedName>
    <definedName name="Z_F00D16F9_501D_40E4_A038_725A4E8D7578_.wvu.PrintTitles" localSheetId="4">'DIREC ESTRAT PYD'!$2:$8</definedName>
    <definedName name="Z_F00D16F9_501D_40E4_A038_725A4E8D7578_.wvu.PrintTitles" localSheetId="2">'DIRECCIONAMIENTO ESTRATÉGICO'!$2:$8</definedName>
    <definedName name="Z_F00D16F9_501D_40E4_A038_725A4E8D7578_.wvu.PrintTitles" localSheetId="7">'EVALUACIÓN DE RESULTADOS'!$2:$8</definedName>
    <definedName name="Z_F00D16F9_501D_40E4_A038_725A4E8D7578_.wvu.PrintTitles" localSheetId="6">'GESTIÓN CON VALORES PARA RESULT'!$2:$8</definedName>
    <definedName name="Z_F00D16F9_501D_40E4_A038_725A4E8D7578_.wvu.PrintTitles" localSheetId="9">'GESTIÓN DEL CONOCIMIENTO'!$2:$8</definedName>
    <definedName name="Z_F00D16F9_501D_40E4_A038_725A4E8D7578_.wvu.PrintTitles" localSheetId="8">'INFORMACIÓN Y COMUNICACIÓN'!$2:$8</definedName>
    <definedName name="Z_F00D16F9_501D_40E4_A038_725A4E8D7578_.wvu.PrintTitles" localSheetId="1">'TALENTO HUMANO'!$2:$8</definedName>
    <definedName name="Z_F4722430_2850_4F47_ADE2_B9E9C6F9A112_.wvu.Cols" localSheetId="10">#REF!</definedName>
    <definedName name="Z_F4722430_2850_4F47_ADE2_B9E9C6F9A112_.wvu.Cols" localSheetId="3">#REF!</definedName>
    <definedName name="Z_F4722430_2850_4F47_ADE2_B9E9C6F9A112_.wvu.Cols" localSheetId="5">#REF!</definedName>
    <definedName name="Z_F4722430_2850_4F47_ADE2_B9E9C6F9A112_.wvu.Cols" localSheetId="4">#REF!</definedName>
    <definedName name="Z_F4722430_2850_4F47_ADE2_B9E9C6F9A112_.wvu.Cols" localSheetId="2">#REF!</definedName>
    <definedName name="Z_F4722430_2850_4F47_ADE2_B9E9C6F9A112_.wvu.Cols" localSheetId="7">#REF!</definedName>
    <definedName name="Z_F4722430_2850_4F47_ADE2_B9E9C6F9A112_.wvu.Cols" localSheetId="6">#REF!</definedName>
    <definedName name="Z_F4722430_2850_4F47_ADE2_B9E9C6F9A112_.wvu.Cols" localSheetId="9">#REF!</definedName>
    <definedName name="Z_F4722430_2850_4F47_ADE2_B9E9C6F9A112_.wvu.Cols" localSheetId="8">#REF!</definedName>
    <definedName name="Z_F4722430_2850_4F47_ADE2_B9E9C6F9A112_.wvu.Cols" localSheetId="1">#REF!</definedName>
    <definedName name="Z_F4722430_2850_4F47_ADE2_B9E9C6F9A112_.wvu.PrintArea" localSheetId="10">'CONTROL INTERNO'!$C$2:$AA$13</definedName>
    <definedName name="Z_F4722430_2850_4F47_ADE2_B9E9C6F9A112_.wvu.PrintArea" localSheetId="3">'DIREC ESTRAT G.E'!$C$2:$AA$20</definedName>
    <definedName name="Z_F4722430_2850_4F47_ADE2_B9E9C6F9A112_.wvu.PrintArea" localSheetId="5">'DIREC ESTRAT GE - PD'!$C$2:$AA$14</definedName>
    <definedName name="Z_F4722430_2850_4F47_ADE2_B9E9C6F9A112_.wvu.PrintArea" localSheetId="4">'DIREC ESTRAT PYD'!$C$2:$AA$20</definedName>
    <definedName name="Z_F4722430_2850_4F47_ADE2_B9E9C6F9A112_.wvu.PrintArea" localSheetId="2">'DIRECCIONAMIENTO ESTRATÉGICO'!$C$2:$AA$19</definedName>
    <definedName name="Z_F4722430_2850_4F47_ADE2_B9E9C6F9A112_.wvu.PrintArea" localSheetId="7">'EVALUACIÓN DE RESULTADOS'!$C$2:$AA$13</definedName>
    <definedName name="Z_F4722430_2850_4F47_ADE2_B9E9C6F9A112_.wvu.PrintArea" localSheetId="6">'GESTIÓN CON VALORES PARA RESULT'!$C$2:$AA$21</definedName>
    <definedName name="Z_F4722430_2850_4F47_ADE2_B9E9C6F9A112_.wvu.PrintArea" localSheetId="9">'GESTIÓN DEL CONOCIMIENTO'!$C$2:$AA$13</definedName>
    <definedName name="Z_F4722430_2850_4F47_ADE2_B9E9C6F9A112_.wvu.PrintArea" localSheetId="8">'INFORMACIÓN Y COMUNICACIÓN'!$C$2:$AA$13</definedName>
    <definedName name="Z_F4722430_2850_4F47_ADE2_B9E9C6F9A112_.wvu.PrintArea" localSheetId="1">'TALENTO HUMANO'!$C$2:$AA$18</definedName>
    <definedName name="Z_F4722430_2850_4F47_ADE2_B9E9C6F9A112_.wvu.PrintTitles" localSheetId="10">'CONTROL INTERNO'!$2:$8</definedName>
    <definedName name="Z_F4722430_2850_4F47_ADE2_B9E9C6F9A112_.wvu.PrintTitles" localSheetId="3">'DIREC ESTRAT G.E'!$2:$8</definedName>
    <definedName name="Z_F4722430_2850_4F47_ADE2_B9E9C6F9A112_.wvu.PrintTitles" localSheetId="5">'DIREC ESTRAT GE - PD'!$2:$8</definedName>
    <definedName name="Z_F4722430_2850_4F47_ADE2_B9E9C6F9A112_.wvu.PrintTitles" localSheetId="4">'DIREC ESTRAT PYD'!$2:$8</definedName>
    <definedName name="Z_F4722430_2850_4F47_ADE2_B9E9C6F9A112_.wvu.PrintTitles" localSheetId="2">'DIRECCIONAMIENTO ESTRATÉGICO'!$2:$8</definedName>
    <definedName name="Z_F4722430_2850_4F47_ADE2_B9E9C6F9A112_.wvu.PrintTitles" localSheetId="7">'EVALUACIÓN DE RESULTADOS'!$2:$8</definedName>
    <definedName name="Z_F4722430_2850_4F47_ADE2_B9E9C6F9A112_.wvu.PrintTitles" localSheetId="6">'GESTIÓN CON VALORES PARA RESULT'!$2:$8</definedName>
    <definedName name="Z_F4722430_2850_4F47_ADE2_B9E9C6F9A112_.wvu.PrintTitles" localSheetId="9">'GESTIÓN DEL CONOCIMIENTO'!$2:$8</definedName>
    <definedName name="Z_F4722430_2850_4F47_ADE2_B9E9C6F9A112_.wvu.PrintTitles" localSheetId="8">'INFORMACIÓN Y COMUNICACIÓN'!$2:$8</definedName>
    <definedName name="Z_F4722430_2850_4F47_ADE2_B9E9C6F9A112_.wvu.PrintTitles" localSheetId="1">'TALENTO HUMANO'!$2:$8</definedName>
    <definedName name="Z_F9421ACC_77F2_47B4_8258_1AB4B5DEC4F2_.wvu.Cols" localSheetId="10">#REF!</definedName>
    <definedName name="Z_F9421ACC_77F2_47B4_8258_1AB4B5DEC4F2_.wvu.Cols" localSheetId="3">#REF!</definedName>
    <definedName name="Z_F9421ACC_77F2_47B4_8258_1AB4B5DEC4F2_.wvu.Cols" localSheetId="5">#REF!</definedName>
    <definedName name="Z_F9421ACC_77F2_47B4_8258_1AB4B5DEC4F2_.wvu.Cols" localSheetId="4">#REF!</definedName>
    <definedName name="Z_F9421ACC_77F2_47B4_8258_1AB4B5DEC4F2_.wvu.Cols" localSheetId="2">#REF!</definedName>
    <definedName name="Z_F9421ACC_77F2_47B4_8258_1AB4B5DEC4F2_.wvu.Cols" localSheetId="7">#REF!</definedName>
    <definedName name="Z_F9421ACC_77F2_47B4_8258_1AB4B5DEC4F2_.wvu.Cols" localSheetId="6">#REF!</definedName>
    <definedName name="Z_F9421ACC_77F2_47B4_8258_1AB4B5DEC4F2_.wvu.Cols" localSheetId="9">#REF!</definedName>
    <definedName name="Z_F9421ACC_77F2_47B4_8258_1AB4B5DEC4F2_.wvu.Cols" localSheetId="8">#REF!</definedName>
    <definedName name="Z_F9421ACC_77F2_47B4_8258_1AB4B5DEC4F2_.wvu.Cols" localSheetId="1">#REF!</definedName>
    <definedName name="Z_F9421ACC_77F2_47B4_8258_1AB4B5DEC4F2_.wvu.PrintArea" localSheetId="10">'CONTROL INTERNO'!$C$2:$AA$13</definedName>
    <definedName name="Z_F9421ACC_77F2_47B4_8258_1AB4B5DEC4F2_.wvu.PrintArea" localSheetId="3">'DIREC ESTRAT G.E'!$C$2:$AA$20</definedName>
    <definedName name="Z_F9421ACC_77F2_47B4_8258_1AB4B5DEC4F2_.wvu.PrintArea" localSheetId="5">'DIREC ESTRAT GE - PD'!$C$2:$AA$14</definedName>
    <definedName name="Z_F9421ACC_77F2_47B4_8258_1AB4B5DEC4F2_.wvu.PrintArea" localSheetId="4">'DIREC ESTRAT PYD'!$C$2:$AA$20</definedName>
    <definedName name="Z_F9421ACC_77F2_47B4_8258_1AB4B5DEC4F2_.wvu.PrintArea" localSheetId="2">'DIRECCIONAMIENTO ESTRATÉGICO'!$C$2:$AA$19</definedName>
    <definedName name="Z_F9421ACC_77F2_47B4_8258_1AB4B5DEC4F2_.wvu.PrintArea" localSheetId="7">'EVALUACIÓN DE RESULTADOS'!$C$2:$AA$13</definedName>
    <definedName name="Z_F9421ACC_77F2_47B4_8258_1AB4B5DEC4F2_.wvu.PrintArea" localSheetId="6">'GESTIÓN CON VALORES PARA RESULT'!$C$2:$AA$21</definedName>
    <definedName name="Z_F9421ACC_77F2_47B4_8258_1AB4B5DEC4F2_.wvu.PrintArea" localSheetId="9">'GESTIÓN DEL CONOCIMIENTO'!$C$2:$AA$13</definedName>
    <definedName name="Z_F9421ACC_77F2_47B4_8258_1AB4B5DEC4F2_.wvu.PrintArea" localSheetId="8">'INFORMACIÓN Y COMUNICACIÓN'!$C$2:$AA$13</definedName>
    <definedName name="Z_F9421ACC_77F2_47B4_8258_1AB4B5DEC4F2_.wvu.PrintArea" localSheetId="1">'TALENTO HUMANO'!$C$2:$AA$18</definedName>
    <definedName name="Z_F9421ACC_77F2_47B4_8258_1AB4B5DEC4F2_.wvu.PrintTitles" localSheetId="10">'CONTROL INTERNO'!$2:$8</definedName>
    <definedName name="Z_F9421ACC_77F2_47B4_8258_1AB4B5DEC4F2_.wvu.PrintTitles" localSheetId="3">'DIREC ESTRAT G.E'!$2:$8</definedName>
    <definedName name="Z_F9421ACC_77F2_47B4_8258_1AB4B5DEC4F2_.wvu.PrintTitles" localSheetId="5">'DIREC ESTRAT GE - PD'!$2:$8</definedName>
    <definedName name="Z_F9421ACC_77F2_47B4_8258_1AB4B5DEC4F2_.wvu.PrintTitles" localSheetId="4">'DIREC ESTRAT PYD'!$2:$8</definedName>
    <definedName name="Z_F9421ACC_77F2_47B4_8258_1AB4B5DEC4F2_.wvu.PrintTitles" localSheetId="2">'DIRECCIONAMIENTO ESTRATÉGICO'!$2:$8</definedName>
    <definedName name="Z_F9421ACC_77F2_47B4_8258_1AB4B5DEC4F2_.wvu.PrintTitles" localSheetId="7">'EVALUACIÓN DE RESULTADOS'!$2:$8</definedName>
    <definedName name="Z_F9421ACC_77F2_47B4_8258_1AB4B5DEC4F2_.wvu.PrintTitles" localSheetId="6">'GESTIÓN CON VALORES PARA RESULT'!$2:$8</definedName>
    <definedName name="Z_F9421ACC_77F2_47B4_8258_1AB4B5DEC4F2_.wvu.PrintTitles" localSheetId="9">'GESTIÓN DEL CONOCIMIENTO'!$2:$8</definedName>
    <definedName name="Z_F9421ACC_77F2_47B4_8258_1AB4B5DEC4F2_.wvu.PrintTitles" localSheetId="8">'INFORMACIÓN Y COMUNICACIÓN'!$2:$8</definedName>
    <definedName name="Z_F9421ACC_77F2_47B4_8258_1AB4B5DEC4F2_.wvu.PrintTitles" localSheetId="1">'TALENTO HUMANO'!$2:$8</definedName>
  </definedNames>
  <calcPr calcId="162913"/>
  <extLst>
    <ext uri="GoogleSheetsCustomDataVersion2">
      <go:sheetsCustomData xmlns:go="http://customooxmlschemas.google.com/" r:id="rId17" roundtripDataChecksum="Ah5hZDxnYVEMrEcVm+0AkkXWKku/MYAoU25ur4DPjPw="/>
    </ext>
  </extLst>
</workbook>
</file>

<file path=xl/calcChain.xml><?xml version="1.0" encoding="utf-8"?>
<calcChain xmlns="http://schemas.openxmlformats.org/spreadsheetml/2006/main">
  <c r="C6" i="12" l="1"/>
  <c r="Y26" i="7"/>
  <c r="D5" i="12"/>
  <c r="D3" i="12"/>
  <c r="D2" i="12"/>
  <c r="D6" i="12" s="1"/>
  <c r="D4" i="12"/>
  <c r="Y17" i="11"/>
  <c r="Y47" i="7"/>
  <c r="Y14" i="11"/>
  <c r="Y46" i="7"/>
  <c r="Y19" i="3"/>
  <c r="Y15" i="7"/>
  <c r="Y14" i="3"/>
  <c r="Y21" i="7"/>
  <c r="Y13" i="2"/>
  <c r="Y13" i="4" l="1"/>
  <c r="Y13" i="5"/>
  <c r="Y29" i="9" l="1"/>
  <c r="Y55" i="7"/>
  <c r="E6" i="12" s="1"/>
  <c r="F6" i="12" s="1"/>
  <c r="Y28" i="5"/>
  <c r="Y27" i="4"/>
  <c r="Y22" i="3"/>
  <c r="Y22" i="2"/>
  <c r="Y21" i="9"/>
  <c r="Y20" i="9"/>
  <c r="B6" i="12" l="1"/>
</calcChain>
</file>

<file path=xl/comments1.xml><?xml version="1.0" encoding="utf-8"?>
<comments xmlns="http://schemas.openxmlformats.org/spreadsheetml/2006/main">
  <authors>
    <author/>
  </authors>
  <commentList>
    <comment ref="F6" authorId="0" shapeId="0">
      <text>
        <r>
          <rPr>
            <sz val="8"/>
            <color theme="1"/>
            <rFont val="Verdana"/>
            <scheme val="minor"/>
          </rPr>
          <t>======
ID#AAABGVEjXWI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h1xvOsCF/wSRFgdARhRBO0qcEbyg=="/>
    </ext>
  </extLst>
</comments>
</file>

<file path=xl/comments10.xml><?xml version="1.0" encoding="utf-8"?>
<comments xmlns="http://schemas.openxmlformats.org/spreadsheetml/2006/main">
  <authors>
    <author/>
  </authors>
  <commentList>
    <comment ref="F6" authorId="0" shapeId="0">
      <text>
        <r>
          <rPr>
            <sz val="8"/>
            <color theme="1"/>
            <rFont val="Verdana"/>
            <scheme val="minor"/>
          </rPr>
          <t>======
ID#AAABGVEjXWk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i43WdC2GQz1/HmL8xoAIIxm+9jrw=="/>
    </ext>
  </extLst>
</comments>
</file>

<file path=xl/comments2.xml><?xml version="1.0" encoding="utf-8"?>
<comments xmlns="http://schemas.openxmlformats.org/spreadsheetml/2006/main">
  <authors>
    <author/>
  </authors>
  <commentList>
    <comment ref="F6" authorId="0" shapeId="0">
      <text>
        <r>
          <rPr>
            <sz val="8"/>
            <color theme="1"/>
            <rFont val="Verdana"/>
            <scheme val="minor"/>
          </rPr>
          <t>======
ID#AAABGVEjXWc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gFu0lJJtjR4jpamhHNnjLJ3SYeFw=="/>
    </ext>
  </extLst>
</comments>
</file>

<file path=xl/comments3.xml><?xml version="1.0" encoding="utf-8"?>
<comments xmlns="http://schemas.openxmlformats.org/spreadsheetml/2006/main">
  <authors>
    <author/>
  </authors>
  <commentList>
    <comment ref="F6" authorId="0" shapeId="0">
      <text>
        <r>
          <rPr>
            <sz val="8"/>
            <color theme="1"/>
            <rFont val="Verdana"/>
            <scheme val="minor"/>
          </rPr>
          <t>======
ID#AAABGVEjXWM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jUTrBeZaOT6n2BHv5sAoQ+GbZoIg=="/>
    </ext>
  </extLst>
</comments>
</file>

<file path=xl/comments4.xml><?xml version="1.0" encoding="utf-8"?>
<comments xmlns="http://schemas.openxmlformats.org/spreadsheetml/2006/main">
  <authors>
    <author/>
  </authors>
  <commentList>
    <comment ref="F6" authorId="0" shapeId="0">
      <text>
        <r>
          <rPr>
            <sz val="8"/>
            <color theme="1"/>
            <rFont val="Verdana"/>
            <scheme val="minor"/>
          </rPr>
          <t>======
ID#AAABGVEjXWE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gklLdOONEbjeJq3cH7ZEME99HiCA=="/>
    </ext>
  </extLst>
</comments>
</file>

<file path=xl/comments5.xml><?xml version="1.0" encoding="utf-8"?>
<comments xmlns="http://schemas.openxmlformats.org/spreadsheetml/2006/main">
  <authors>
    <author/>
  </authors>
  <commentList>
    <comment ref="F6" authorId="0" shapeId="0">
      <text>
        <r>
          <rPr>
            <sz val="8"/>
            <color theme="1"/>
            <rFont val="Verdana"/>
            <scheme val="minor"/>
          </rPr>
          <t>======
ID#AAABGVEjXWY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iNFvduPThm3WyrsKsSN4hc3vdNKA=="/>
    </ext>
  </extLst>
</comments>
</file>

<file path=xl/comments6.xml><?xml version="1.0" encoding="utf-8"?>
<comments xmlns="http://schemas.openxmlformats.org/spreadsheetml/2006/main">
  <authors>
    <author/>
  </authors>
  <commentList>
    <comment ref="F6" authorId="0" shapeId="0">
      <text>
        <r>
          <rPr>
            <sz val="8"/>
            <color theme="1"/>
            <rFont val="Verdana"/>
            <scheme val="minor"/>
          </rPr>
          <t>======
ID#AAABGVEjXWU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hNl6lPvEMRykKwJxq6rF7bEup3Qw=="/>
    </ext>
  </extLst>
</comments>
</file>

<file path=xl/comments7.xml><?xml version="1.0" encoding="utf-8"?>
<comments xmlns="http://schemas.openxmlformats.org/spreadsheetml/2006/main">
  <authors>
    <author/>
  </authors>
  <commentList>
    <comment ref="F6" authorId="0" shapeId="0">
      <text>
        <r>
          <rPr>
            <sz val="8"/>
            <color theme="1"/>
            <rFont val="Verdana"/>
            <scheme val="minor"/>
          </rPr>
          <t>======
ID#AAABGVEjXWQ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hcMwx8j7Xri+6TTcTS0zrsv9CpPQ=="/>
    </ext>
  </extLst>
</comments>
</file>

<file path=xl/comments8.xml><?xml version="1.0" encoding="utf-8"?>
<comments xmlns="http://schemas.openxmlformats.org/spreadsheetml/2006/main">
  <authors>
    <author/>
  </authors>
  <commentList>
    <comment ref="F6" authorId="0" shapeId="0">
      <text>
        <r>
          <rPr>
            <sz val="8"/>
            <color theme="1"/>
            <rFont val="Verdana"/>
            <scheme val="minor"/>
          </rPr>
          <t>======
ID#AAABGVEjXWA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hv05qwd9BBfoV44X5/CrAI1PcGjw=="/>
    </ext>
  </extLst>
</comments>
</file>

<file path=xl/comments9.xml><?xml version="1.0" encoding="utf-8"?>
<comments xmlns="http://schemas.openxmlformats.org/spreadsheetml/2006/main">
  <authors>
    <author/>
  </authors>
  <commentList>
    <comment ref="F6" authorId="0" shapeId="0">
      <text>
        <r>
          <rPr>
            <sz val="8"/>
            <color theme="1"/>
            <rFont val="Verdana"/>
            <scheme val="minor"/>
          </rPr>
          <t>======
ID#AAABGVEjXWg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heQVMI7N21RF8QBLmv8AEaBxOkxQ=="/>
    </ext>
  </extLst>
</comments>
</file>

<file path=xl/sharedStrings.xml><?xml version="1.0" encoding="utf-8"?>
<sst xmlns="http://schemas.openxmlformats.org/spreadsheetml/2006/main" count="1621" uniqueCount="547">
  <si>
    <t>PLAN DE ACCIÓN INSTITUCIONAL 2024 - INSOR</t>
  </si>
  <si>
    <t>Dimensión 1: Talento Humano</t>
  </si>
  <si>
    <t>Gestión Estratégica del Talento Humano</t>
  </si>
  <si>
    <t>Integridad</t>
  </si>
  <si>
    <t>Dimensión 2: Direccionamiento Estratégico y planeación</t>
  </si>
  <si>
    <t>Planeación Institucional</t>
  </si>
  <si>
    <t>Gestión Presupuestal y Eficiencia del Gasto Público</t>
  </si>
  <si>
    <t>Misional gestión educativa</t>
  </si>
  <si>
    <t>Misional promoción y desarrollo</t>
  </si>
  <si>
    <t>Dimensión 3: Gestión con Valores para Resultados</t>
  </si>
  <si>
    <t>Fortalecimiento organizacional y simplificación de procesos</t>
  </si>
  <si>
    <t>Política de Gestión presupuestal y eficiencia del gasto público</t>
  </si>
  <si>
    <t>Política Gobierno Digital: TIC para el estado</t>
  </si>
  <si>
    <t>Política de Seguridad Digital</t>
  </si>
  <si>
    <t>Política de Defensa Jurídica</t>
  </si>
  <si>
    <t>Política de Servicio al ciudadano</t>
  </si>
  <si>
    <t>Política de Racionalización de trámites</t>
  </si>
  <si>
    <t>Política de Participación Ciudadana en la Gestión Pública</t>
  </si>
  <si>
    <t>Política de Gobierno Digital: TIC para la sociedad</t>
  </si>
  <si>
    <t>Política Transparencia, lucha contra la corrupción y acceso a la información</t>
  </si>
  <si>
    <t>Dimensión 4: Evaluación de Resultados</t>
  </si>
  <si>
    <t>Seguimiento y evaluación del desempeño institucional</t>
  </si>
  <si>
    <t>Dimensión 5: Información Y Comunicación</t>
  </si>
  <si>
    <t xml:space="preserve">Gestión documental </t>
  </si>
  <si>
    <t>Dimensión 6: Gestión del Conocimiento y la Innovación</t>
  </si>
  <si>
    <t>Gestión del conocimiento y la innovación</t>
  </si>
  <si>
    <t>Dimensión 7: Control interno</t>
  </si>
  <si>
    <t>Control interno</t>
  </si>
  <si>
    <t xml:space="preserve">PROCESO DIRECCIONAMIENTO ESTRATÉGICO </t>
  </si>
  <si>
    <t xml:space="preserve">CODIGO: </t>
  </si>
  <si>
    <t>VERSION:</t>
  </si>
  <si>
    <t>FORMATO PLAN DE ACCIÓN</t>
  </si>
  <si>
    <t>FECHA:</t>
  </si>
  <si>
    <t xml:space="preserve">DIMENSIÓN: </t>
  </si>
  <si>
    <t>TALENTO HUMANO</t>
  </si>
  <si>
    <t>Política:</t>
  </si>
  <si>
    <t>COMPONENTE PLAN ESTRATÉGICO 2024 - 2027</t>
  </si>
  <si>
    <t>COMPONENTE PLAN DE ACCIÓN 2024</t>
  </si>
  <si>
    <t>PROYECCIÓN DE AVANCE DEL INDICADOR</t>
  </si>
  <si>
    <t>ODS</t>
  </si>
  <si>
    <t>PROCESO RESPONSABLE</t>
  </si>
  <si>
    <t>RESPONSABLE</t>
  </si>
  <si>
    <t>FECHA DE EJECUCIÓN</t>
  </si>
  <si>
    <t>RECURSOS REQUERIDOS</t>
  </si>
  <si>
    <t>Eje estratégico</t>
  </si>
  <si>
    <t>Objetivo Estratégico</t>
  </si>
  <si>
    <t>Meta Plan de Acción 2024 - 2027</t>
  </si>
  <si>
    <t>Indicador Estratégico</t>
  </si>
  <si>
    <t>META 2024</t>
  </si>
  <si>
    <t>ID
I</t>
  </si>
  <si>
    <t>Nombre del Indicador</t>
  </si>
  <si>
    <t>Formula del Indicador</t>
  </si>
  <si>
    <t>Actividad especÍfica</t>
  </si>
  <si>
    <t>ID
P</t>
  </si>
  <si>
    <t>Producto</t>
  </si>
  <si>
    <t>Unidad de medida</t>
  </si>
  <si>
    <t xml:space="preserve"> 1er Trim</t>
  </si>
  <si>
    <t>2do Trim</t>
  </si>
  <si>
    <t xml:space="preserve"> 3er Trim</t>
  </si>
  <si>
    <t xml:space="preserve"> 4to Trim</t>
  </si>
  <si>
    <t>Meta ODS</t>
  </si>
  <si>
    <t>Fecha de Inicio</t>
  </si>
  <si>
    <t>Fecha Final</t>
  </si>
  <si>
    <t>Presupuesto Asignado de Inversión (En pesos)</t>
  </si>
  <si>
    <t>Rubro del Proyecto</t>
  </si>
  <si>
    <t>Nombre del Proyecto</t>
  </si>
  <si>
    <t>FORTALECIMIENTO ORGANIZACIONAL</t>
  </si>
  <si>
    <t>Modernizar y fortalecer las capacidades institucionales para el desarrollo de la misionalidad del INSOR a nivel nacional</t>
  </si>
  <si>
    <t>Resultados FURAG 4to Quintil</t>
  </si>
  <si>
    <t>Superar en 85 o mas la calificación  de las políticas del modelo integrado de planeación y gestión</t>
  </si>
  <si>
    <t>Plan Estratégico de Talento Humano ejecutado</t>
  </si>
  <si>
    <t>Avance en la dimensión Talento Humano</t>
  </si>
  <si>
    <t>(Promedio de proyección de los producto 1-2-3 / Promedio de avance de los productos 1-2-3)
Medición trimestral</t>
  </si>
  <si>
    <t>Fortalecer la planeación estratégica del Talento humano</t>
  </si>
  <si>
    <r>
      <rPr>
        <b/>
        <sz val="8"/>
        <color theme="1"/>
        <rFont val="Verdana"/>
      </rPr>
      <t xml:space="preserve">Evaluación Medición de desempeño institucional con puntuación de 95
</t>
    </r>
    <r>
      <rPr>
        <sz val="8"/>
        <color theme="1"/>
        <rFont val="Verdana"/>
      </rPr>
      <t xml:space="preserve">
Plan de trabajo de la política de talento humano ejecutado</t>
    </r>
  </si>
  <si>
    <t>Porcentaje</t>
  </si>
  <si>
    <t>8. Trabajo decente y crecimiento económico</t>
  </si>
  <si>
    <t>8.1. Mantener el crecimiento económico per capita de conformidad con las circunstancias nacionales y, en particular, un crecimiento del producto interno bruto de al menos el 7% anual en los países menos adelantados
8.2. Lograr niveles más elevados de productividad económica mediante la diversificación, la modernización tecnológica y la innovación, entre otras cosas centrándose en los sectores con gran valor añadido y un uso intensivo de la mano de obra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8.5. De aquí a 2030, lograr el empleo pleno y productivo y el trabajo decente para todas las mujeres y los hombres, incluidos los jóvenes y las personas con discapacidad, así como la igualdad de remuneración por trabajo de igual valor
8.6. De aquí a 2020, reducir considerablemente la proporción de jóvenes que no están empleados y no cursan estudios ni reciben capacitación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8.8. Proteger los derechos laborales y promover un entorno de trabajo seguro y sin riesgos para todos los trabajadores, incluidos los trabajadores migrantes, en particular las mujeres migrantes y las personas con empleos precarios
8.9. De aquí a 2030, elaborar y poner en práctica políticas encaminadas a promover un turismo sostenible que cree puestos de trabajo y promueva la cultura y los productos locales
8.10.  Fortalecer la capacidad de las instituciones financieras nacionales para fomentar y ampliar el acceso a los servicios bancarios, financieros y de seguros para todos
8.11. Aumentar el apoyo a la iniciativa de ayuda para el comercio en los países en desarrollo, en particular los países menos adelantados, incluso mediante el Marco Integrado Mejorado para la Asistencia Técnica a los Países Menos Adelantados en Materia de Comercio
8.12. De aquí a 2020, desarrollar y poner en marcha una estrategia mundial para el empleo de los jóvenes y aplicar el Pacto Mundial para el Empleo de la Organización Internacional del Trabajo</t>
  </si>
  <si>
    <t xml:space="preserve">GESTIÓN DE TALENTO HUMANO </t>
  </si>
  <si>
    <t xml:space="preserve">COORDINADOR GRUPO INTERNO DE TRABAJO DE TH </t>
  </si>
  <si>
    <t>C-4699-1500-1-707010</t>
  </si>
  <si>
    <t xml:space="preserve">FORTALECIMIENTO DE LA GESTIÓN INSTITUCIONAL DEL INSOR PARA LA CONSECUCIÓN DE OBJETIVOS  NACIONAL
</t>
  </si>
  <si>
    <r>
      <rPr>
        <b/>
        <sz val="8"/>
        <color theme="1"/>
        <rFont val="Verdana"/>
      </rPr>
      <t xml:space="preserve">Evaluación Medición de desempeño institucional con puntuación de 95
</t>
    </r>
    <r>
      <rPr>
        <sz val="8"/>
        <color theme="1"/>
        <rFont val="Verdana"/>
      </rPr>
      <t xml:space="preserve">
Plan de trabajo de seguridad y salud en el trabajo ejecutado  </t>
    </r>
  </si>
  <si>
    <t>Estrategia de Integridad  implementada</t>
  </si>
  <si>
    <t>Porcentaje de avance en la dimensión Talento Humano</t>
  </si>
  <si>
    <t>( Promedio de proyección de los producto 1-2-3 / Promedio de avance de los productos 1-2-3)
Medición trimestral</t>
  </si>
  <si>
    <t>Generar las condiciones institucionales idóneas para la implementación y gestión del Código de Integridad y conflicto de interes</t>
  </si>
  <si>
    <r>
      <rPr>
        <b/>
        <sz val="8"/>
        <color theme="1"/>
        <rFont val="Verdana"/>
      </rPr>
      <t>Evaluación Medición de desempeño institucional con puntuación de 95</t>
    </r>
    <r>
      <rPr>
        <sz val="8"/>
        <color theme="1"/>
        <rFont val="Verdana"/>
      </rPr>
      <t xml:space="preserve">
Plan de trabajo del Código de Integridad y conflicto de interes ejecutado</t>
    </r>
  </si>
  <si>
    <t>8 - Trabajo decente y crecimiento económico</t>
  </si>
  <si>
    <t>DIRECCIONAMIENTO ESTRATÉGICO</t>
  </si>
  <si>
    <t>Política de Planeación Institucional ejecutada</t>
  </si>
  <si>
    <t>Porcentaje de avance en la dimensión  de direccionamiento estratégico</t>
  </si>
  <si>
    <t>(Promedio de proyección de los productos 4-5-6-7 / Promedio de avance de los productos  4-5-6-7)
Medición trimestral</t>
  </si>
  <si>
    <t>Desarrollar acciones para fortalecer la Planeación Institucional del INSOR</t>
  </si>
  <si>
    <r>
      <rPr>
        <b/>
        <sz val="8"/>
        <color theme="1"/>
        <rFont val="Verdana"/>
      </rPr>
      <t>Evaluación Medición de desempeño institucional con puntuación de 95</t>
    </r>
    <r>
      <rPr>
        <sz val="8"/>
        <color theme="1"/>
        <rFont val="Verdana"/>
      </rPr>
      <t xml:space="preserve">
Planeación institucional INSOR</t>
    </r>
  </si>
  <si>
    <t>N.A.</t>
  </si>
  <si>
    <t>Direccionamiento Estratégico</t>
  </si>
  <si>
    <t>Carolina Ramos</t>
  </si>
  <si>
    <t>FORTALECIMIENTO DE LA GESTiÓN INSTITUCIONAL DEL INSOR PARA LA CONSECUCiÓN DE OBJETIVOS NACIONAL</t>
  </si>
  <si>
    <t xml:space="preserve">Gestionar los componentes del plan Anticorrupción y de Atención al Ciudadano - PAAC </t>
  </si>
  <si>
    <r>
      <rPr>
        <b/>
        <sz val="8"/>
        <color theme="1"/>
        <rFont val="Verdana"/>
      </rPr>
      <t xml:space="preserve">Evaluación Medición de desempeño institucional con puntuación de 95
</t>
    </r>
    <r>
      <rPr>
        <sz val="8"/>
        <color theme="1"/>
        <rFont val="Verdana"/>
      </rPr>
      <t xml:space="preserve">
Acciones ejecutadas del plan Anticorrupción y de Atención al Ciudadano - PAAC</t>
    </r>
  </si>
  <si>
    <t>Desarrollar acciones para fortalecer la gestión del riesgo.</t>
  </si>
  <si>
    <r>
      <rPr>
        <b/>
        <sz val="8"/>
        <color theme="1"/>
        <rFont val="Verdana"/>
      </rPr>
      <t>Evaluación Medición de desempeño institucional con puntuación de 95</t>
    </r>
    <r>
      <rPr>
        <sz val="8"/>
        <color theme="1"/>
        <rFont val="Verdana"/>
      </rPr>
      <t xml:space="preserve">
Plan de trabajo de administración de riesgo ejecutado</t>
    </r>
  </si>
  <si>
    <t>Política de Gestión Presupuestal y Eficiencia del Gasto Público Ejecutada</t>
  </si>
  <si>
    <t>Porcentaje de avance en la dimensión de direccionamiento estratégico</t>
  </si>
  <si>
    <t>Fortalecer la programación presupuestal y eficiencia del gasto público en el INSOR</t>
  </si>
  <si>
    <r>
      <rPr>
        <b/>
        <sz val="8"/>
        <color theme="1"/>
        <rFont val="Verdana"/>
      </rPr>
      <t xml:space="preserve">Evaluación Medición de desempeño institucional con puntuación de 95
</t>
    </r>
    <r>
      <rPr>
        <sz val="8"/>
        <color theme="1"/>
        <rFont val="Verdana"/>
      </rPr>
      <t xml:space="preserve">
Acciones de fortalecimiento realizadas en la programación Presupuestal y Eficiencia del Gasto Público en el INSOR</t>
    </r>
  </si>
  <si>
    <t>N.A</t>
  </si>
  <si>
    <t>Direccionamiento estratégico</t>
  </si>
  <si>
    <t>DIRECCIONAMIENTO ESTRATÉGICO  - MISIONAL GESTIÓN EDUCATIVA</t>
  </si>
  <si>
    <t>INCLUSION Y PROMOCION DE DERECHOS (*SEEA)</t>
  </si>
  <si>
    <t>Promover la organización y el fortalecimiento de las trayectorias educativas completas para el mejoramiento de la calidad educativa de las personas sorda</t>
  </si>
  <si>
    <t>Una estrategia de cualificación de actores educativos claves de las trayectorias educativas completas para la garantía del derecho a la educación de los estudiantes sordos diseñada e implementada en territorio</t>
  </si>
  <si>
    <t>SE Y IE asesoradas / SE Y IE asesoradas programadas</t>
  </si>
  <si>
    <t>Avance en la dimensión de direccionamiento estratégico G.E.</t>
  </si>
  <si>
    <t>(Promedio de proyección de los productos 8-9-10-11-12-13-14-15-16-17-18 / Promedio de avance de los productos   8-9-10-11-12-13-14-15-16-17-18)
Medición trimestral</t>
  </si>
  <si>
    <t>Asesorar a entidades que lo requieran o soliciten en torno a los aspectos fundamentales para la organización de la oferta educativa pertinente para la población sorda</t>
  </si>
  <si>
    <t>30 Asesorias a Secretarías de educación con instituciones educativas adscritas que atienden a la poblacion sorda y  asesoradas en torno a los aspectos fundamentales para la organización de la oferta educativa inclusiva y pertinente para la población sorda</t>
  </si>
  <si>
    <t>4.1. De aquí a 2030, asegurar que todas las niñas y todos los niños terminen la enseñanza primaria y secundaria, que ha de ser gratuita, equitativa y de calidad y producir resultados de aprendizaje pertinentes y efectivos
4.2. De aquí a 2030, asegurar que todas las niñas y todos los niños tengan acceso a servicios de atención y desarrollo en la primera infancia y educación preescolar de calidad, a fin de que estén preparados para la enseñanza primaria
4.3. De aquí a 2030, asegurar el acceso igualitario de todos los hombres y las mujeres a una formación técnica, profesional y superior de calidad, incluida la enseñanza universitaria
4.4. De aquí a 2030, aumentar considerablemente el número de jóvenes y adultos que tienen las competencias necesarias, en particular técnicas y profesionales, para acceder al empleo, el trabajo decente y el emprendimiento
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4.6. De aquí a 2030, asegurar que todos los jóvenes y una proporción considerable de los adultos, tanto hombres como mujeres, estén alfabetizados y tengan nociones elementales de aritmética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4.8. Construir y adecuar instalaciones educativas que tengan en cuenta las necesidades de los niños y las personas con discapacidad y las diferencias de género, y que ofrezcan entornos de aprendizaje seguros, no violentos, inclusivos y eficaces para todos
4.9.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4.10.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</si>
  <si>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Gestión Educativa</t>
  </si>
  <si>
    <t>Luz Mary López</t>
  </si>
  <si>
    <t>C-4601-1500-2-707010</t>
  </si>
  <si>
    <t>MEJORAMIENTO DE LAS CONDICIONES EDUCATIVAS PARA EL GOCE EFECTIVO DEL DERECHO A LA EDUCACiÓN INCLUSIVA DE LA POBLACiÓN SORDA NACIONAL</t>
  </si>
  <si>
    <t>Contenidos educativos producidos / contenidos educativos programados</t>
  </si>
  <si>
    <t>Producir recursos inclusivos digitales dirigidos a la cualificación de agentes educativos estratégicos que fortalezcan las trayectorias completas de población sorda y otros que se vayan solicitando por demanda</t>
  </si>
  <si>
    <t xml:space="preserve">50 contenidos sobre recursos inclusivos digitales dirigidos a la cualificación de agentes educativos estratégicos que fortalezcan las trayectorias completas de población sorda </t>
  </si>
  <si>
    <t>Documento fases terminadas/fases programadas</t>
  </si>
  <si>
    <t>Sistematizar el proceso de Gestión de la Guía valoración y seguimiento de la Oferta Bilingüe para Sordos según decreto 1421 en las instituciones designadas en las entidades territoriales para su aplicación</t>
  </si>
  <si>
    <t>Un documento de la guía de seguimiento y  valoración de la Oferta pertinente para Sordos en las Instituciones Educativas definidas en las entidades territoriales para implementarla según Decreto 1421 de 2017 o la norma vigente</t>
  </si>
  <si>
    <t>Acciones implementadas / Acciones proyectadas para el programa de cualificación dirigido a los actores responsables de la atencion educativa de la población sorda</t>
  </si>
  <si>
    <t>Diseñar y desarrollar la segunda fase del programa de cualificación dirigido a los actores responsables de la atencion educativa de la población sorda</t>
  </si>
  <si>
    <t>Un programa de cualificación implementado y documentado, dirigido a los actores responsables de la atención educativa inclusiva de la población sorda</t>
  </si>
  <si>
    <t>Fortalecer la organización de la oferta educativa inclusiva para la población sorda a través del desarrollo de acciones de asesoría y asistencia técnica a nivel administrativo y pedagógico en el territorio</t>
  </si>
  <si>
    <t>Acciones implementadas / Acciones programadas</t>
  </si>
  <si>
    <t>Asistir técnicamente a diferentes entidades u organizaciónes de 8 departamentos del país para el fortalecimiento y la gestión de saberes prácticas con respecto a la población sorda y su educación</t>
  </si>
  <si>
    <t>Asistir técnicamente a diferentes entidades u organizaciones de 8 departamentos del pais con respecto a su participación y vinculación en  la organización y fortalecimiento de la oferta educativa inclusiva para los sordos de acuerdo con el contexto y la normatividad vigente</t>
  </si>
  <si>
    <t>Desarrollar acciones de asesoría y asistencia técnica para divulgar los lineamientos de inclusión en educación superior</t>
  </si>
  <si>
    <t>Documento consolidado de las acciones adelantadas con las instituciones de educación superior, en torno a la inclusión de población sorda, con base en los líneamientos dados por el INSOR, de acuerdo con la convocatoria realizada</t>
  </si>
  <si>
    <t>informe de acciones</t>
  </si>
  <si>
    <t>Consolidar la información sobre la población sorda y su educación, a partir de las fuentes internas y externas de información disponibles</t>
  </si>
  <si>
    <t>Acciones que consolide la información sobre la población sorda y su educación, a partir de las fuentes internas y externas de información disponibles</t>
  </si>
  <si>
    <t>Documento producido / documento programado</t>
  </si>
  <si>
    <t>Elaborar un documento con lineamientos administrativos y técnicos para la atención educativa de estudiantes sordos, atendiendo a las condiciones de interseccionalidad y las necesidades del territorio con énfasis en ruralidad</t>
  </si>
  <si>
    <t>Un documento con lineamientos administrativos y técnicos para la atención educativa de estudiantes sordos, atendiendo a las condiciones de interseccionalidad y las necesidades del territorio con énfasis en ruralidad.</t>
  </si>
  <si>
    <t>Promover atención educativa pertinente según las características del contexto territorial de la población sorda por medio de la innovación educativa</t>
  </si>
  <si>
    <t>Mejorar la oferta de educación inclusiva para la población sorda por medio del diseño de estrategias de innovación educativa, respondiendo a la diversidad de condiciones del territorio y la interseccionalidad del sujeto</t>
  </si>
  <si>
    <t>Avance en la dimensión de direccionamiento estratégico y planeacion Gestión educativa</t>
  </si>
  <si>
    <t>Diseñar e implementar el instrumento de recolección de informaciones para el  estudio que valore el uso de contenidos sobre recursos inclusivos digitales por parte de actores educativos estrátegicos e instituciones educativas en contextos escolares inclusivos</t>
  </si>
  <si>
    <t>Documento de lineamientos basado en el estudio realizado que valore el uso de los contenidos sobre recursos inclusivos digitales por parte de actores educativos estratégicos e instituciones educativas  en contextos escolares inclusivos</t>
  </si>
  <si>
    <t>Desarrollar la Fase II de la propuesta de innovación para el fortalecimiento de la oferta educativa bilingüe en básica secundaria</t>
  </si>
  <si>
    <t>Un documento de resultados innovación educativa sobre la implementación de la estrategia de aulas paralelas en básica secundaria para sordos</t>
  </si>
  <si>
    <t>Programa culminado / Programa proyectado</t>
  </si>
  <si>
    <t>Desarrollar un proceso de cualificación interna en la Subdirección de Gestión Educativa</t>
  </si>
  <si>
    <t>Un programa de formación para la cualificación interna de la Subdirección de Gestión Educativa en torno a las necesidades emergentes en el territorio con respecto a la atención educativa inclusiva para la población sorda</t>
  </si>
  <si>
    <t>DIRECCIONAMIENTO ESTRATÉGICO - MISIONAL PROMOCIÓN DE DERECHOS</t>
  </si>
  <si>
    <t>Contribuir a la reducción de brechas para el acceso a servicios relacionados con el ejercicio de derechos de la población sorda en Colombia</t>
  </si>
  <si>
    <t xml:space="preserve">Una estrategia de fortalecimiento de la capacidad institucional para promover la inclusión social de las personas sorda </t>
  </si>
  <si>
    <t>Asistencias técnicas realizadas/ Asistencias técnicas programadas</t>
  </si>
  <si>
    <t>Avance en la dimensión de direccionamiento estratégico y planeacion promoción y desarrollo</t>
  </si>
  <si>
    <t>(Promedio de proyección de los productos 19-20-21-22-23-24-25-26-27-28-29  / Promedio de avance de los productos   19-20-21-22-23-24-25-26-27-28-29) 
Medición trimestral</t>
  </si>
  <si>
    <t>Fortalecer la capacidad institucional para promover la inclusión social de las personas sordas colombianas mediante estrategias de desarrollo de capacidad instalada</t>
  </si>
  <si>
    <t>60 Servicios de asistencia técnica para el acceso a servicios especializados</t>
  </si>
  <si>
    <t>1.3, 1.4, 4.2 4.5, 8.5, 10.2, 10.3, 11.7, 16.7</t>
  </si>
  <si>
    <t>1.3. Poner en práctica a nivel nacional sistemas y medidas apropiadas de protección social para todos, incluidos niveles mínimos, y, para 2030, lograr una amplia cobertura de los pobres y los vulnerables.
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
4.2. De aquí a 2030, asegurar que todas las niñas y todos los niños tengan acceso a servicios de atención y desarrollo en la primera infancia y educación preescolar de calidad, a fin de que estén preparados para la enseñanza primaria
4.5. De aquí a 2030, asegurar el acceso igualitario de todos los hombres y las mujeres a una formación técnica, profesional y superior de calidad, incluida la enseñanza universitaria
8.5. De aquí a 2030, lograr el empleo pleno y productivo y el trabajo decente para todas las mujeres y los hombres, incluidos los jóvenes y las personas con discapacidad, así como la igualdad de remuneración por trabajo de igual valor
10.2. De 2008 a 2013, el ingreso -o el consumo per cápita- del 40% más pobre de la población mejoró con mayor rapidez que el promedio nacional en 49 de los 83 países sobre los que se tienen datos (lo que representa las tres cuartas partes de la población mundial)
10.3. El Fondo Monetario Internacional, mediante una reforma reciente de las cuotas, ha aumentado el porcentaje de voto de los países en desarrollo al 37% en 2016, desde el 33% en 2010. Ese aumento sigue siendo escaso, si se tiene en cuenta que que representan el 74% de los Estados miembros. Aunque las reformas del Banco Mundial de 2010 todavía están en fase de aplicación, no ha cambiado la cuota del 38% de los derechos de voto que los países en desarrollo tienen en el Banco Internacional de Reconstrucción y Desarrollo desde 2000.
11.7.  De aquí a 2030, proporcionar acceso universal a zonas verdes y espacios públicos seguros, inclusivos y accesibles, en particular para las mujeres y los niños, las personas de edad y las personas con discapacidad.
16.7. Garantizar la adopción en todos los niveles de decisiones inclusivas, participativas y representativas que respondan a las necesidades.</t>
  </si>
  <si>
    <t>Promoción de Derechos</t>
  </si>
  <si>
    <t>Diego Armando López Cely</t>
  </si>
  <si>
    <t>C-4601-1500-1-707010</t>
  </si>
  <si>
    <t xml:space="preserve">MEJORAMIENTO DE HERRAMIENTAS Y ORIENTACIONES PARA EL ACCESO AL GOCE EFECTIVO DE DERECHOS DE LA POBLACiÓN SORDA NACIONAL </t>
  </si>
  <si>
    <t>Asesoría y asistencia técnica para el acceso a servicios en el entorno empleo</t>
  </si>
  <si>
    <t>Asesoría y asistencia técnica para el acceso a servicios en el entorno salud</t>
  </si>
  <si>
    <t xml:space="preserve">Reporte trimestral de protocolos elaborados </t>
  </si>
  <si>
    <t>Estrategia de virtualización de productos y actualización de protolocos</t>
  </si>
  <si>
    <t>Una estrategia para promover el acceso a la información de la población sorda</t>
  </si>
  <si>
    <t>Desarrollar estrategias de asesoría, cualificación y transferencia para agentes institucionales y sociales, mediante la utilización de tecnologías de la información y la comunicación (TIC) con el fin de promover el acceso a la información pública y a los servicios por parte de la población sorda</t>
  </si>
  <si>
    <t>20 Servicios de asesoria y asistencia técnica de promoción y divulgación de los derechos de las personas con discapacidad</t>
  </si>
  <si>
    <t>11.7, 16.10</t>
  </si>
  <si>
    <t>11.7. De aquí a 2030, proporcionar acceso universal a zonas verdes y espacios públicos seguros, inclusivos y accesibles, en particular para las mujeres y los niños, las personas de edad y las personas con discapacidad
16.10. Garantizar el acceso público a la información y proteger las libertades fundamentales, de conformidad con las leyes nacionales y los acuerdos internacionales</t>
  </si>
  <si>
    <t xml:space="preserve">Informe elaborado / Informe programado </t>
  </si>
  <si>
    <t>Diseñar, producir y difundir  materiales técnicos, contenidos accesibles e inclusivos que aporten a la garantía del derecho de acceso a la información con el fin de fortalecer el proceso de asesoría y asistencia técnica en el territorio nacional</t>
  </si>
  <si>
    <t>Estrategia promoción y divulgación de la implementación a lo establecido en términos de acceso a la información de la Ley Estatutaria 1618 de 2013</t>
  </si>
  <si>
    <t>Un modelo de gestión del conocimiento y de información en torno al monitoreo de los factores que influyen en la inclusión social de las personas sordas</t>
  </si>
  <si>
    <t>Documento elaborado / Documento Programado</t>
  </si>
  <si>
    <t>(Promedio de proyección de los productos 25-26-27  / Promedio de avance de los productos   25-26-27) 
Medición trimestral</t>
  </si>
  <si>
    <t>Estrategia de democratización del saber: gestión y producción de conocimiento e información relativos a la inclusión social de la población sorda</t>
  </si>
  <si>
    <t xml:space="preserve">Documentos de analítica de datos sobre la población sorda colombiana. 
6 documentos de analítica de datos en los entornos priorizados de salud, educación, empleo y accesibilidad (SEEA) sobre la inclusión de la población sorda colombiana </t>
  </si>
  <si>
    <t>9.5, 1.4, 11.7, 16.7, 16.10</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</si>
  <si>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
11.4. Redoblar los esfuerzos para proteger y salvaguardar el patrimonio cultural y natural del mundo.
11.7.  De aquí a 2030, proporcionar acceso universal a zonas verdes y espacios públicos seguros, inclusivos y accesibles, en particular para las mujeres y los niños, las personas de edad y las personas con discapacidad.
16.7.  Garantizar la adopción en todos los niveles de decisiones inclusivas, participativas y representativas que respondan a las necesidades.
16.10. Garantizar el acceso público a la información y proteger las libertades fundamentales, de conformidad con las leyes nacionales y los acuerdos internacionales.</t>
  </si>
  <si>
    <t>Una estrategia para el fortalecimiento de la planeación lingüística de la LSC diseñada e  implementada</t>
  </si>
  <si>
    <t>Implementar acciones de investigación y divulgación sobre la  lingüística de la LSC y la cultura sorda</t>
  </si>
  <si>
    <t>2 documentos atendiendo a las condiciones de interseccionalidad de la poblacion sorda y las necesidades del territorio con enfoque en calidad vida</t>
  </si>
  <si>
    <t>Difusión del conocimiento y de información en torno al monitoreo de los factores que influyen en la inclusión social de las personas sordas</t>
  </si>
  <si>
    <t>Una estrategia para el fortalecimiento de la planeación lingüística de la LSC y cultura sorda diseñada e  implementada</t>
  </si>
  <si>
    <t>(Promedio de proyección de los productos 28-29  / Promedio de avance de los productos   28-29) 
Medición trimestral</t>
  </si>
  <si>
    <t>4 documentos relativos a la LSC desde una perspectiva sociolinguistica</t>
  </si>
  <si>
    <t>4.5, 11.2, 11.7</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</si>
  <si>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11.7.  De aquí a 2030, proporcionar acceso universal a zonas verdes y espacios públicos seguros, inclusivos y accesibles, en particular para las mujeres y los niños, las personas de edad y las personas con discapacidad.</t>
  </si>
  <si>
    <t>Implementar una estrategia de promoción de Primera infancia feliz: derecho a ser bilingüe</t>
  </si>
  <si>
    <t>Estrategia de Primera infancia feliz poblacion sorda: derecho a ser bilingüe</t>
  </si>
  <si>
    <t>DIRECCIONAMIENTO ESTRATÉGICO - MISIONAL GESTIÓN EDUCATIVA - PROMOCIÓN DE DERECHOS</t>
  </si>
  <si>
    <t>RELACIONAMIENTO ESTRATEGICO</t>
  </si>
  <si>
    <t>Fomentar alianzas insterinstitucionales que permitan el posicionamiento del INSOR y su incidencia en el desarrollo e implementacion de politica publica para la pobacion sorda de Colombia</t>
  </si>
  <si>
    <t>Implementar una estategia que permita el fortalecimiento institucional y la garantia de derechos de las personas sordas</t>
  </si>
  <si>
    <t>Nro. De propuestas gestionados en cumplimiento del PPTO asignado</t>
  </si>
  <si>
    <t>(Promedio de proyección de los productos 30-31  / Promedio de avance de los productos  30-31 
Medición trimestral</t>
  </si>
  <si>
    <t>Gestionar los convenios necesarios que permitan el recaudo de recursos propios asignados al INSOR</t>
  </si>
  <si>
    <t>Promoción de Derechos
Gestión Educativa</t>
  </si>
  <si>
    <t>Diego Armando López Cely
Luz Mary López</t>
  </si>
  <si>
    <t>C-4601-1500-1-707010
C-4601-1500-2-707010</t>
  </si>
  <si>
    <t xml:space="preserve">MEJORAMIENTO DE HERRAMIENTAS Y ORIENTACIONES PARA EL ACCESO AL GOCE EFECTIVO DE DERECHOS DE LA POBLACiÓN SORDA NACIONAL 
MEJORAMIENTO DE LAS CONDICIONES EDUCATIVAS PARA EL GOCE EFECTIVO DEL DERECHO A LA EDUCACiÓN INCLUSIVA DE LA POBLACiÓN SORDA NACIONAL
</t>
  </si>
  <si>
    <t>Entidades asesoradas / entidades programadas</t>
  </si>
  <si>
    <t>Asesorar y asistir tecnicamente a entidades de sectores no priorizados</t>
  </si>
  <si>
    <t>GESTIÓN CON VALORES PARA RESULTADO</t>
  </si>
  <si>
    <t xml:space="preserve">Modernizar y fortalecer las capacidades institucionales para el desarrollo de la misionalidad del INSOR a nivel nacional.  </t>
  </si>
  <si>
    <t>Nivel de cumplimiento en la implementación de los requisitos del SGC</t>
  </si>
  <si>
    <t>Continuidad al fortalecimiento institucional del INSOR</t>
  </si>
  <si>
    <t>Avance en la dimensión gestión con valores para resultados componente de la ventanilla hacia adentro</t>
  </si>
  <si>
    <t>(Promedio de proyección de los productos 32-33-34-35-36-37-38-39-40-41-42-43-44-4546 / Promedio de avance de los productos   32-33-34-35-36-37-38-39-40-41-42-43-44-45-46)
Medición trimestral</t>
  </si>
  <si>
    <t>Implementación del Sistema Integrado de Gestión del INSOR</t>
  </si>
  <si>
    <t>Sistema gestión de calidad certificado ISO 9001:2015</t>
  </si>
  <si>
    <t>C-4699-1500-1</t>
  </si>
  <si>
    <t>100% de la documentación de los procesos misionales en lenguaje claro y accesible</t>
  </si>
  <si>
    <t>Traducir los documentos misionales en lenguaje claro y accesible</t>
  </si>
  <si>
    <t>Documentación de los procesos misionales en lenguaje claro y accesible</t>
  </si>
  <si>
    <t>Coordinar la adquisición y administración de  bienes y servicios.</t>
  </si>
  <si>
    <r>
      <rPr>
        <b/>
        <sz val="8"/>
        <color theme="1"/>
        <rFont val="Verdana"/>
      </rPr>
      <t xml:space="preserve">Evaluación Medición de desempeño institucional con puntuación de 95
</t>
    </r>
    <r>
      <rPr>
        <sz val="8"/>
        <color theme="1"/>
        <rFont val="Verdana"/>
      </rPr>
      <t xml:space="preserve">
Plan de trabajo para la gestión  de bienes y servicios ejecutado</t>
    </r>
  </si>
  <si>
    <t>Gestión de Bienes y Servicios</t>
  </si>
  <si>
    <t>Adriana Margarita Urbina Pinedo</t>
  </si>
  <si>
    <t>C-4699-1500-1-707010
C-4699-1500-2-707010</t>
  </si>
  <si>
    <t>FORTALECIMIENTO DE LA GESTiÓN INSTITUCIONAL DEL INSOR PARA LA CONSECUCiÓN DE OBJETIVOS NACIONAL
MEJORAMIENTO DE LA INFRAESTRUCTURA FíSICA DEL INSTITUTO NACIONAL PARA SORDOS BOGOTA</t>
  </si>
  <si>
    <t>Gestión presupuestal y eficiencia del gasto público</t>
  </si>
  <si>
    <t>Fortalecer la Gestión presupuestal y eficiencia del gasto público</t>
  </si>
  <si>
    <t>Realizar acciones de seguimiento a la ejecución del Plan Anual de Adquisiciones del INSOR programado para el 2024</t>
  </si>
  <si>
    <r>
      <rPr>
        <b/>
        <sz val="8"/>
        <color theme="1"/>
        <rFont val="Verdana"/>
      </rPr>
      <t>Evaluación Medición de desempeño institucional con puntuación de 95</t>
    </r>
    <r>
      <rPr>
        <sz val="8"/>
        <color theme="1"/>
        <rFont val="Verdana"/>
      </rPr>
      <t xml:space="preserve">
Seguimiento sobre la ejecución del PAA programado</t>
    </r>
  </si>
  <si>
    <t>Analizar los resultados  de la gestión presupuestal del trimestre de la vigencia comparado con la vigencia anterior y las oportunidades y falencias que se observaron en la misma.</t>
  </si>
  <si>
    <r>
      <rPr>
        <b/>
        <sz val="8"/>
        <color theme="1"/>
        <rFont val="Verdana"/>
      </rPr>
      <t>Evaluación Medición de desempeño institucional con puntuación de 95</t>
    </r>
    <r>
      <rPr>
        <sz val="8"/>
        <color theme="1"/>
        <rFont val="Verdana"/>
      </rPr>
      <t xml:space="preserve">
Plan de trabajo de la gestión presupuestal, PAC y Financiero</t>
    </r>
  </si>
  <si>
    <t>Gestión financiera</t>
  </si>
  <si>
    <t>Fortalecer la Gestión Contractual de la entidad</t>
  </si>
  <si>
    <t>Adelantar las acciones pre contractual, contractual y post contractual de la entidad</t>
  </si>
  <si>
    <r>
      <rPr>
        <b/>
        <sz val="8"/>
        <color theme="1"/>
        <rFont val="Verdana"/>
      </rPr>
      <t>Evaluación Medición de desempeño institucional con puntuación de 95</t>
    </r>
    <r>
      <rPr>
        <sz val="8"/>
        <color theme="1"/>
        <rFont val="Verdana"/>
      </rPr>
      <t xml:space="preserve">
Matriz de gestión contractual trámites adelantados y publicados en SECOP II y Tienda Virtual del Estado Colombiano</t>
    </r>
  </si>
  <si>
    <t>Gestión contractual</t>
  </si>
  <si>
    <t>Adriana Urbina</t>
  </si>
  <si>
    <t>C-4699-1500-1-707010-2299060</t>
  </si>
  <si>
    <t>1. Gobierno Digital - 2. Seguridad Digital</t>
  </si>
  <si>
    <t xml:space="preserve">Política gobierno digital implementado en la estrategia de TIC para gestión </t>
  </si>
  <si>
    <t>Implementar cada uno de los dominios del componente TIC para la gestión.</t>
  </si>
  <si>
    <r>
      <rPr>
        <b/>
        <sz val="8"/>
        <color theme="1"/>
        <rFont val="Verdana"/>
      </rPr>
      <t>Evaluación Medición de desempeño institucional con puntuación de 95</t>
    </r>
    <r>
      <rPr>
        <sz val="8"/>
        <color theme="1"/>
        <rFont val="Verdana"/>
      </rPr>
      <t xml:space="preserve">
Seguimiento al Plan de trabajo de la estrategia de TIC para la gestión</t>
    </r>
  </si>
  <si>
    <t>Gestión de las TIC</t>
  </si>
  <si>
    <t>Política de seguridad digital implementada</t>
  </si>
  <si>
    <t>Implementar el Modelo de Seguridad y Privacidad de la Información</t>
  </si>
  <si>
    <r>
      <rPr>
        <b/>
        <sz val="8"/>
        <color theme="1"/>
        <rFont val="Verdana"/>
      </rPr>
      <t xml:space="preserve">Evaluación Medición de desempeño institucional con puntuación de 95
</t>
    </r>
    <r>
      <rPr>
        <sz val="8"/>
        <color theme="1"/>
        <rFont val="Verdana"/>
      </rPr>
      <t xml:space="preserve">
Seguimiento de las actividades para la implementación del plan de seguridad y privacidad de la información </t>
    </r>
  </si>
  <si>
    <t>Defensa Jurídica</t>
  </si>
  <si>
    <t>Realizar las actividades del proceso de gestión jurídica desarrollado para implementar la Política de Defensa Jurídica, de manera oportuna, eficiente y efectiva</t>
  </si>
  <si>
    <t>(Promedio de proyección de los productos 32-33-34-35-36-37-38-39-40-41-42-43-44-4546 / Promedio de avance de los productos   32-33-34-35-36-37-38-39-40-41-42-43-44-45-46)
Medición trimestral</t>
  </si>
  <si>
    <t>Desarrollar las actividades del plan de trabajo de la Política de Defensa Jurídica</t>
  </si>
  <si>
    <r>
      <rPr>
        <b/>
        <sz val="8"/>
        <color theme="1"/>
        <rFont val="Verdana"/>
      </rPr>
      <t>Evaluación Medición de desempeño institucional con puntuación de 95</t>
    </r>
    <r>
      <rPr>
        <sz val="8"/>
        <color theme="1"/>
        <rFont val="Verdana"/>
      </rPr>
      <t xml:space="preserve">
Seguimiento de las actividades del plan de trabajo de la Política de Defensa Jurídica</t>
    </r>
  </si>
  <si>
    <t>Gestión jurídica</t>
  </si>
  <si>
    <t>Luis Cuellar</t>
  </si>
  <si>
    <t>02/01/204</t>
  </si>
  <si>
    <t>Servicio al ciudadano</t>
  </si>
  <si>
    <t>Política de Servicio al ciudadano implementada</t>
  </si>
  <si>
    <t>Desarrollar la Politica de servicio al ciudadano en la oficina de relación con el ciudadano</t>
  </si>
  <si>
    <r>
      <rPr>
        <b/>
        <sz val="8"/>
        <color theme="1"/>
        <rFont val="Verdana"/>
      </rPr>
      <t xml:space="preserve">Evaluación Medición de desempeño institucional con puntuación de 95
</t>
    </r>
    <r>
      <rPr>
        <sz val="8"/>
        <color theme="1"/>
        <rFont val="Verdana"/>
      </rPr>
      <t xml:space="preserve">
Seguimiento a la implementación del proceso de Relacionamiento con el ciudadano</t>
    </r>
  </si>
  <si>
    <t>Relacionamiento al ciudadano</t>
  </si>
  <si>
    <t>Racionalización de trámites</t>
  </si>
  <si>
    <t>Política de Racionalización de trámites implementada</t>
  </si>
  <si>
    <t>Implementar  plan de racionalización de trámites</t>
  </si>
  <si>
    <r>
      <rPr>
        <b/>
        <sz val="8"/>
        <color theme="1"/>
        <rFont val="Verdana"/>
      </rPr>
      <t xml:space="preserve">Evaluación Medición de desempeño institucional con puntuación de 95
</t>
    </r>
    <r>
      <rPr>
        <sz val="8"/>
        <color theme="1"/>
        <rFont val="Verdana"/>
      </rPr>
      <t xml:space="preserve">
Acciones ejecutadas de implementación del plan de racionalización de tramites y servicios del INSOR</t>
    </r>
  </si>
  <si>
    <t>Participación Ciudadana en la Gestión Pública</t>
  </si>
  <si>
    <t>Política de Participación Ciudadana en la Gestión Pública implementada</t>
  </si>
  <si>
    <t>Implementar la Política de  participación ciudadana en la gestión publica y rendición de cuentas</t>
  </si>
  <si>
    <r>
      <rPr>
        <b/>
        <sz val="8"/>
        <color theme="1"/>
        <rFont val="Verdana"/>
      </rPr>
      <t xml:space="preserve">Evaluación Medición de desempeño institucional con puntuación de 95
</t>
    </r>
    <r>
      <rPr>
        <sz val="8"/>
        <color theme="1"/>
        <rFont val="Verdana"/>
      </rPr>
      <t xml:space="preserve">
Seguimiento a las actividades de la implementación del plan de participación ciudadana y rendición de cuentas</t>
    </r>
  </si>
  <si>
    <t>1. Gobierno Digital 2. Transparencia y acceso para la información publica y lucha contra la corrupción</t>
  </si>
  <si>
    <t>Fortalecimiento infraestructura tecnológica</t>
  </si>
  <si>
    <t>Fases ejecutadas / fases proyectadas</t>
  </si>
  <si>
    <t>Política gobierno digital implementado en la estrategia de TIC para servicios</t>
  </si>
  <si>
    <t>Porcentaje de avance en la dimensión gestión con valores para resultados componente de la ventanilla hacia afuera</t>
  </si>
  <si>
    <t>Implementación del componente de TIC para servicios</t>
  </si>
  <si>
    <t>Sede electrónica implementada</t>
  </si>
  <si>
    <t>Política gobierno digital implementado en la estrategia de TIC para gobierno abierto</t>
  </si>
  <si>
    <t>Implementación del componente de TIC para gobierno abierto</t>
  </si>
  <si>
    <r>
      <rPr>
        <b/>
        <sz val="8"/>
        <color theme="1"/>
        <rFont val="Verdana"/>
      </rPr>
      <t xml:space="preserve">Evaluación Medición de desempeño institucional con puntuación de 95
</t>
    </r>
    <r>
      <rPr>
        <sz val="8"/>
        <color theme="1"/>
        <rFont val="Verdana"/>
      </rPr>
      <t xml:space="preserve">
Seguimiento a la ejecución del plan de trabajo del componente TIC para gobierno abierto</t>
    </r>
  </si>
  <si>
    <t>Fortalecer el Sistema de Gestión ambiental en el INSOR</t>
  </si>
  <si>
    <r>
      <rPr>
        <b/>
        <sz val="8"/>
        <color theme="1"/>
        <rFont val="Verdana"/>
      </rPr>
      <t xml:space="preserve">Evaluación Medición de desempeño institucional con puntuación de 95
</t>
    </r>
    <r>
      <rPr>
        <sz val="8"/>
        <color theme="1"/>
        <rFont val="Verdana"/>
      </rPr>
      <t xml:space="preserve">
Informe  de gestion para  fortalecer el Sistema de Gestión ambiental en el INSOR</t>
    </r>
  </si>
  <si>
    <t>C-4699-1500-2-707010</t>
  </si>
  <si>
    <t>MEJORAMIENTO DE LA INFRAESTRUCTURA FíSICA DEL INSTITUTO NACIONAL PARA SORDOS BOGOTA</t>
  </si>
  <si>
    <t>EVALUACIÓN DE RESULTADOS</t>
  </si>
  <si>
    <t>Instrumentos de planeación elaborados y con acciones de seguimiento</t>
  </si>
  <si>
    <t>Avance a la política de seguimiento y evaluación del desempeño institucional</t>
  </si>
  <si>
    <t>(Promedio de proyección de los productos 47 / Promedio de avance de los productos  47)
Medición trimestral</t>
  </si>
  <si>
    <t>Fortalecer los instrumentos y calidad de los reportes de seguimiento y evaluación del desempeño en el INSOR</t>
  </si>
  <si>
    <r>
      <rPr>
        <b/>
        <sz val="8"/>
        <color theme="1"/>
        <rFont val="Verdana"/>
      </rPr>
      <t>Evaluación Medición de desempeño institucional con puntuación de 95</t>
    </r>
    <r>
      <rPr>
        <sz val="8"/>
        <color theme="1"/>
        <rFont val="Verdana"/>
      </rPr>
      <t xml:space="preserve">
Seguimiento a la ejecución del las actividades de monitoreo y evaluación del desempeño institucional</t>
    </r>
  </si>
  <si>
    <t>INFORMACIÓN Y COMUNICACIÓN</t>
  </si>
  <si>
    <t>Implementar la gestión documental en el INSOR</t>
  </si>
  <si>
    <t>Avance en la dimensión de información y comunicación</t>
  </si>
  <si>
    <t>(Promedio de proyección de los productos 48-49-50-51-52-53-54/ Promedio de avance de los productos  48-49-50-51-52-53-54)
Medición trimestral</t>
  </si>
  <si>
    <t>Desarrollar la política de Gestión Documental</t>
  </si>
  <si>
    <r>
      <rPr>
        <b/>
        <sz val="8"/>
        <color theme="1"/>
        <rFont val="Verdana"/>
      </rPr>
      <t>Evaluación Medición de desempeño institucional con puntuación de 95</t>
    </r>
    <r>
      <rPr>
        <sz val="8"/>
        <color theme="1"/>
        <rFont val="Verdana"/>
      </rPr>
      <t xml:space="preserve">
Plan de trabajo para la implementación de la política de gestión documental en el INSOR ejecutada</t>
    </r>
  </si>
  <si>
    <t>Gestión Documental</t>
  </si>
  <si>
    <t>Transparencia, lucha contra la corrupción y acceso a la información</t>
  </si>
  <si>
    <t>Implementar la comunicación estratégica, la transparencia y acceso a la información</t>
  </si>
  <si>
    <t>Desarrollar la política de Transparencia, lucha contra la corrupción y acceso a la información</t>
  </si>
  <si>
    <r>
      <rPr>
        <b/>
        <sz val="8"/>
        <color theme="1"/>
        <rFont val="Verdana"/>
      </rPr>
      <t>Evaluación Medición de desempeño institucional con puntuación de 95</t>
    </r>
    <r>
      <rPr>
        <sz val="8"/>
        <color theme="1"/>
        <rFont val="Verdana"/>
      </rPr>
      <t xml:space="preserve">
Seguimiento a la ejecución del las actividades de implementacion de la política de Transparencia, lucha contra la corrupción y acceso a la información </t>
    </r>
  </si>
  <si>
    <t>Relacionamiento con el ciudadano</t>
  </si>
  <si>
    <t>Fortalecimiento de la comunicación interna</t>
  </si>
  <si>
    <t>Acciones cumplidas / acciones programadas</t>
  </si>
  <si>
    <t>Elaborar una estrategia de comunicaciones interna que permita fortalecer la cultura laboral y el reconocimiento de las actividades institucionales</t>
  </si>
  <si>
    <t>Una estrategia de comunicación interna que permita fortalecer la cultura laboral y el reconocimiento a nivel interno de las actividades institucionales</t>
  </si>
  <si>
    <t>Oficina de comunicaciones</t>
  </si>
  <si>
    <t>Geovanni Melendrez</t>
  </si>
  <si>
    <t>Implementar una estrategia que permita el fortalecimiento institucional y la garantía de derechos de las personas sordas</t>
  </si>
  <si>
    <t xml:space="preserve">Elaborar una estrategia de comunicaciones externas que permita  que permitan el posicionamiento del INSOR y su incidencia en el desarrollo e implementacion de politica publica para la pobacion sorda de Colombia </t>
  </si>
  <si>
    <t>Una estrategia de comunicación externa que permita fortalecer la imagen institucional así como visibilizar las actividades institucionales</t>
  </si>
  <si>
    <t>Nivel de cumplimiento de participaciòn en diferentes escenarios</t>
  </si>
  <si>
    <t>Realizar acciones que permitan la consecución de objetivos en beneficio de la comunidad sorda del pais</t>
  </si>
  <si>
    <t xml:space="preserve">Participar activamente en mesas sectoriales, comisiones, eventos académicos, foros y congresos y reuniones de alto nivel </t>
  </si>
  <si>
    <t>Dirección general</t>
  </si>
  <si>
    <t>C-4601-1500-1-707010
C-4601-1500-2-707010</t>
  </si>
  <si>
    <t xml:space="preserve">MEJORAMIENTO DE HERRAMIENTAS Y ORIENTACIONES PARA EL ACCESO AL GOCE EFECTIVO DE DERECHOS DE LA POBLACiÓN SORDA NACIONAL
MEJORAMIENTO DE LAS CONDICIONES EDUCATIVAS PARA EL GOCE EFECTIVO DEL DERECHO A LA EDUCACiÓN INCLUSIVA DE LA POBLACiÓN SORDA NACIONAL </t>
  </si>
  <si>
    <t>Implementar una estrategia que permita el fortalecimiento institucional y la garantia de derechos de las personas sordas</t>
  </si>
  <si>
    <t>Realizar acciones que permitan el fortalecimiento de la política pública para la población sorda colombiana y acciones de transferencia para la participación ciudadana sorda</t>
  </si>
  <si>
    <t>Política de Gestión de la  Información Estadística</t>
  </si>
  <si>
    <t>Implementar la gestión de la información  estadística en el INSOR</t>
  </si>
  <si>
    <t>Desarrollar la Política de Gestión de la Información Estadística</t>
  </si>
  <si>
    <r>
      <rPr>
        <b/>
        <sz val="8"/>
        <color theme="1"/>
        <rFont val="Verdana"/>
      </rPr>
      <t>Evaluación Medición de desempeño institucional con puntuación de 95</t>
    </r>
    <r>
      <rPr>
        <sz val="8"/>
        <color theme="1"/>
        <rFont val="Verdana"/>
      </rPr>
      <t xml:space="preserve">
Plan de trabajo para la implementación de la política de gestión información estadística en el INSOR ejecutado</t>
    </r>
  </si>
  <si>
    <t>Direccionamiento Estratégico
Direccion General</t>
  </si>
  <si>
    <t>GESTIÓN DEL CONOCIMIENTO</t>
  </si>
  <si>
    <t>Gestión del Conocimiento y la Innovación</t>
  </si>
  <si>
    <t>Estrategia de gestión del conocimiento y  la innovación  implementada</t>
  </si>
  <si>
    <t>Avance en la dimensión de gestión del conocimiento</t>
  </si>
  <si>
    <t>( Promedio de proyección de los productos 55 / Promedio de avance de los productos 55)
Medición trimestral</t>
  </si>
  <si>
    <t>Implementar política la gestión del conocimiento y  la innovación en el INSOR.</t>
  </si>
  <si>
    <r>
      <rPr>
        <b/>
        <sz val="8"/>
        <color theme="1"/>
        <rFont val="Verdana"/>
      </rPr>
      <t>Evaluación Medición de desempeño institucional con puntuación de 95</t>
    </r>
    <r>
      <rPr>
        <sz val="8"/>
        <color theme="1"/>
        <rFont val="Verdana"/>
      </rPr>
      <t xml:space="preserve">
Seguimiento a la ejecución del plan trabajo de la política de gestión del conocimiento</t>
    </r>
  </si>
  <si>
    <t>CONTROL INTERNO</t>
  </si>
  <si>
    <t>Sistema de Control Interno actualizado con base en los lineamientos del Modelo Integrado de Planeación y Gestión</t>
  </si>
  <si>
    <t>Avance en la dimensión de control interno</t>
  </si>
  <si>
    <t>(Promedio de proyección de los productos 56-57 / Promedio de avance de los productos  56-57)
Medición trimestral</t>
  </si>
  <si>
    <t>Fortalecer los componentes del Sistema de Control Interno desde la implementación y evaluación</t>
  </si>
  <si>
    <r>
      <rPr>
        <b/>
        <sz val="8"/>
        <color theme="1"/>
        <rFont val="Verdana"/>
      </rPr>
      <t>Evaluación Medición de desempeño institucional con puntuación de 95</t>
    </r>
    <r>
      <rPr>
        <sz val="8"/>
        <color theme="1"/>
        <rFont val="Verdana"/>
      </rPr>
      <t xml:space="preserve">
Seguimiento a las actividades del plan de trabajo para el fortalecimiento de los componentes del SCI</t>
    </r>
  </si>
  <si>
    <t>Fortalecer los componentes del Modelo Estándar de Control Interno desde la implementación y evaluación</t>
  </si>
  <si>
    <r>
      <rPr>
        <b/>
        <sz val="8"/>
        <color theme="1"/>
        <rFont val="Verdana"/>
      </rPr>
      <t>Evaluación Medición de desempeño institucional con puntuación de 95</t>
    </r>
    <r>
      <rPr>
        <sz val="8"/>
        <color theme="1"/>
        <rFont val="Verdana"/>
      </rPr>
      <t xml:space="preserve">
Programa de auditoria de la vigencia 2024 elaborado, aprobado y ejecutado</t>
    </r>
  </si>
  <si>
    <t>Jefe de la Oficina de Control Interno</t>
  </si>
  <si>
    <t>ODS 1</t>
  </si>
  <si>
    <t>ODS 2</t>
  </si>
  <si>
    <t>ODS 3</t>
  </si>
  <si>
    <t>ODS 4</t>
  </si>
  <si>
    <t>ODS 5</t>
  </si>
  <si>
    <t>ODS 6</t>
  </si>
  <si>
    <t>ODS 7</t>
  </si>
  <si>
    <t>ODS 8</t>
  </si>
  <si>
    <t>ODS 9</t>
  </si>
  <si>
    <t>ODS 10</t>
  </si>
  <si>
    <t>ODS 11</t>
  </si>
  <si>
    <t>ODS 12</t>
  </si>
  <si>
    <t>ODS 13</t>
  </si>
  <si>
    <t>ODS 14</t>
  </si>
  <si>
    <t>ODS 15</t>
  </si>
  <si>
    <t>ODS 16</t>
  </si>
  <si>
    <t>ODS 17</t>
  </si>
  <si>
    <t>Fin de la pobreza</t>
  </si>
  <si>
    <t>Para 2030, erradicar la pobreza extrema para todas las personas en el mundo, actualmente medida por un ingreso por persona inferior a 1,25 dólares de los Estados Unidos al día</t>
  </si>
  <si>
    <t>Hambre cero</t>
  </si>
  <si>
    <t>Para 2030, poner fin al hambre y asegurar el acceso de todas las personas, en particular los pobres y las personas en situaciones vulnerables, incluidos los lactantes, a una alimentación sana, nutritiva y suficiente durante todo el año</t>
  </si>
  <si>
    <t>Salud y bienestar</t>
  </si>
  <si>
    <t>Para 2030, reducir la tasa mundial de mortalidad materna a menos de 70 por cada 100.000 nacidos vivos</t>
  </si>
  <si>
    <t>Educación de calidad</t>
  </si>
  <si>
    <t>De aquí a 2030, asegurar que todas las niñas y todos los niños terminen la enseñanza primaria y secundaria, que ha de ser gratuita, equitativa y de calidad y producir resultados de aprendizaje pertinentes y efectivos</t>
  </si>
  <si>
    <t>Igualdad de Género</t>
  </si>
  <si>
    <t xml:space="preserve">Poner fin a todas las formas de discriminación contra todas las mujeres y las niñas en todo el mundo
</t>
  </si>
  <si>
    <t>Agua limpia y saneamiento</t>
  </si>
  <si>
    <t>De aquí a 2030, lograr el acceso universal y equitativo al agua potable a un precio asequible para todos</t>
  </si>
  <si>
    <t>Energía asequible y no contaminante</t>
  </si>
  <si>
    <t>De aquí a 2030, garantizar el acceso universal a servicios energéticos asequibles, fiables y modernos</t>
  </si>
  <si>
    <t>Trabajo decente y crecimiento económico</t>
  </si>
  <si>
    <t>Mantener el crecimiento económico per capita de conformidad con las circunstancias nacionales y, en particular, un crecimiento del producto interno bruto de al menos el 7% anual en los países menos adelantados</t>
  </si>
  <si>
    <t>Industria, innovación e infraestructura</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</si>
  <si>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</si>
  <si>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Reducción de las desigualdades</t>
  </si>
  <si>
    <t>El avance en la reducción de la desigualdad, tanto dentro de los países como entre ellos, ha sido desigual. Todavía se debe dar más peso a las opinión de los países en desarrollo en los foros decisorios de las instituciones económicas y financieras internacionales. Además, si bien las remesas pueden ser un medio de supervivencia para las familias y las comunidades de los trabajadores migrantes internacionales en sus países de origen, el elevado costo de transferir dinero sigue reduciendo los beneficios.</t>
  </si>
  <si>
    <t>Ciudades y comunidades sostenibles</t>
  </si>
  <si>
    <t>De aquí a 2030, asegurar el acceso de todas las personas a viviendas y servicios básicos adecuados, seguros y asequibles y mejorar los barrios marginales.</t>
  </si>
  <si>
    <t>Producción y consumo responsable</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</si>
  <si>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</si>
  <si>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Acción por el clima</t>
  </si>
  <si>
    <t>Fortalecer la resiliencia y la capacidad de adaptación a los riesgos relacionados con el clima y los desastres naturales en todos los países</t>
  </si>
  <si>
    <t>Vida submarina</t>
  </si>
  <si>
    <t>De aquí a 2025, prevenir y reducir significativamente la contaminación marina de todo tipo, en particular la producida por actividades realizadas en tierra, incluidos los detritos marinos y la polución por nutrientes</t>
  </si>
  <si>
    <t>Vida de ecosistemas terrestres</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</si>
  <si>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</si>
  <si>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Paz, justicia e instituciones sólidas</t>
  </si>
  <si>
    <t>Reducir significativamente todas las formas de violencia y las correspondientes tasas de mortalidad en todo el mundo.</t>
  </si>
  <si>
    <t>Alianza para lograr los objetivos</t>
  </si>
  <si>
    <t>Fortalecer la movilización de recursos internos, incluso mediante la prestación de apoyo internacional a los países en desarrollo, con el fin de mejorar la capacidad nacional para recaudar ingresos fiscales y de otra índole</t>
  </si>
  <si>
    <t>Para 2030, reducir al menos a la mitad la proporción de hombres, mujeres y niños de todas las edades que viven en la pobreza en todas sus dimensiones con arreglo a las definiciones nacionales</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</si>
  <si>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</si>
  <si>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</si>
  <si>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De aquí a 2030, asegurar que todas las niñas y todos los niños tengan acceso a servicios de atención y desarrollo en la primera infancia y educación preescolar de calidad, a fin de que estén preparados para la enseñanza primaria</t>
  </si>
  <si>
    <t xml:space="preserve">Eliminar todas las formas de violencia contra todas las mujeres y las niñas en los ámbitos público y privado, incluidas la trata y la explotación sexual y otros tipos de explotación
</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</si>
  <si>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</si>
  <si>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De aquí a 2030, aumentar considerablemente la proporción de energía renovable en el conjunto de fuentes energéticas</t>
  </si>
  <si>
    <t>Lograr niveles más elevados de productividad económica mediante la diversificación, la modernización tecnológica y la innovación, entre otras cosas centrándose en los sectores con gran valor añadido y un uso intensivo de la mano de obra</t>
  </si>
  <si>
    <t>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</si>
  <si>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De 2008 a 2013, el ingreso -o el consumo per cápita- del 40% más pobre de la población mejoró con mayor rapidez que el promedio nacional en 49 de los 83 países sobre los que se tienen datos (lo que representa las tres cuartas partes de la población mundial).</t>
  </si>
  <si>
    <t>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</si>
  <si>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De aquí a 2030, lograr la gestión sostenible y el uso eficiente de los recursos naturales.</t>
  </si>
  <si>
    <t>Incorporar medidas relativas al cambio climático en las políticas, estrategias y planes nacionales</t>
  </si>
  <si>
    <t>De aquí a 2020, gestionar y proteger sosteniblemente los ecosistemas marinos y costeros para evitar efectos adversos importantes, incluso fortaleciendo su resiliencia, y adoptar medidas para restaurarlos a fin de restablecer la salud y la productividad de los océanos</t>
  </si>
  <si>
    <t>Para 2020, promover la gestión sostenible de todos los tipos de bosques, poner fin a la deforestación, recuperar los bosques degradados e incrementar la forestación y la reforestación a nivel mundial</t>
  </si>
  <si>
    <t> Poner fin al maltrato, la explotación, la trata y todas las formas de violencia y tortura contra los niños.</t>
  </si>
  <si>
    <t>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 Movilizar recursos financieros adicionales de múltiples fuentes para los países en desarrollo</t>
  </si>
  <si>
    <t>Poner en práctica a nivel nacional sistemas y medidas apropiadas de protección social para todos, incluidos niveles mínimos, y, para 2030, lograr una amplia cobertura de los pobres y los vulnerables</t>
  </si>
  <si>
    <t xml:space="preserve">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
</t>
  </si>
  <si>
    <t>Para 2030, poner fin a las epidemias del SIDA, la tuberculosis, la malaria y las enfermedades tropicales desatendidas y combatir la hepatitis, las enfermedades transmitidas por el agua y otras enfermedades transmisibles</t>
  </si>
  <si>
    <t>De aquí a 2030, asegurar el acceso igualitario de todos los hombres y las mujeres a una formación técnica, profesional y superior de calidad, incluida la enseñanza universitaria</t>
  </si>
  <si>
    <t>Eliminar todas las prácticas nocivas, como el matrimonio infantil, precoz y forzado y la mutilación genital femenina</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</si>
  <si>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</si>
  <si>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De aquí a 2030, duplicar la tasa mundial de mejora de la eficiencia energética</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</si>
  <si>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</si>
  <si>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 Aumentar el acceso de las pequeñas industrias y otras empresas, particularmente en los países en desarrollo, a los servicios financieros, incluidos créditos asequibles, y su integración en las cadenas de valor y los mercados</t>
  </si>
  <si>
    <t>El Fondo Monetario Internacional, mediante una reforma reciente de las cuotas, ha aumentado el porcentaje de voto de los países en desarrollo al 37% en 2016, desde el 33% en 2010. Ese aumento sigue siendo escaso, si se tiene en cuenta que que representan el 74% de los Estados miembros. Aunque las reformas del Banco Mundial de 2010 todavía están en fase de aplicación, no ha cambiado la cuota del 38% de los derechos de voto que los países en desarrollo tienen en el Banco Internacional de Reconstrucción y Desarrollo desde 2000.</t>
  </si>
  <si>
    <t>De aquí a 2030, aumentar la urbanización inclusiva y sostenible y la capacidad para la planificación y la gestión participativas, integradas y sostenibles de los asentamientos humanos en todos los países.</t>
  </si>
  <si>
    <t>De aquí a 2030, reducir a la mitad el desperdicio de alimentos per capita mundial en la venta al por menor y a nivel de los consumidores y reducir las pérdidas de alimentos en las cadenas de producción y suministro, incluidas las pérdidas posteriores a la cosecha.</t>
  </si>
  <si>
    <t>Mejorar la educación, la sensibilización y la capacidad humana e institucional respecto de la mitigación del cambio climático, la adaptación a él, la reducción de sus efectos y la alerta temprana</t>
  </si>
  <si>
    <t>Minimizar y abordar los efectos de la acidificación de los océanos, incluso mediante una mayor cooperación científica a todos los niveles</t>
  </si>
  <si>
    <t>Para 2030, luchar contra la desertificación, rehabilitar las tierras y los suelos degradados, incluidas las tierras afectadas por la desertificación, la sequía y las inundaciones, y procurar lograr un mundo con una degradación neutra del suelo</t>
  </si>
  <si>
    <t>Promover el estado de derecho en los planos nacional e internacional y garantizar la igualdad de acceso a la justicia para todos.</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</si>
  <si>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</si>
  <si>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</si>
  <si>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</si>
  <si>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2030, reducir en un tercio la mortalidad prematura por enfermedades no transmisibles mediante la prevención y el tratamiento y promover la salud mental y el bienestar</t>
  </si>
  <si>
    <t>De aquí a 2030, aumentar considerablemente el número de jóvenes y adultos que tienen las competencias necesarias, en particular técnicas y profesionales, para acceder al empleo, el trabajo decente y el emprendimiento</t>
  </si>
  <si>
    <t>Reconocer y valorar los cuidados y el trabajo doméstico no remunerados mediante servicios públicos, infraestructuras y políticas de protección social, y promoviendo la responsabilidad compartida en el hogar y la familia, según proceda en cada país.</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</si>
  <si>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</si>
  <si>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</si>
  <si>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</si>
  <si>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</si>
  <si>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La exención de derechos y las condiciones de acceso favorable para las exportaciones de los países menos adelantados y los países en desarrollo se han ampliado. Entre 2005 y 2015, la proporción de líneas arancelarias a nivel mundial con exención de derechos para productos originarios de países en desarrollo aumentó del 41% al 50%; para los productos originarios de países menos adelantados, esa proporción aumentó del 49% al 65%.</t>
  </si>
  <si>
    <t>Redoblar los esfuerzos para proteger y salvaguardar el patrimonio cultural y natural del mundo.</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</si>
  <si>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</si>
  <si>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</si>
  <si>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</si>
  <si>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Para 2030, velar por la conservación de los ecosistemas montañosos, incluida su diversidad biológica, a fin de mejorar su capacidad de proporcionar beneficios esenciales para el desarrollo sostenible</t>
  </si>
  <si>
    <t>De aquí a 2030, reducir significativamente las corrientes financieras y de armas ilícitas, fortalecer la recuperación y devolución de los activos robados y luchar. contra todas las formas de delincuencia organizada.</t>
  </si>
  <si>
    <t>17.5 Adoptar y aplicar sistemas de promoción de las inversiones en favor de los países menos adelantados</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</si>
  <si>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</si>
  <si>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</si>
  <si>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Fortalecer la prevención y el tratamiento del abuso de sustancias adictivas, incluido el uso indebido de estupefacientes y el consumo nocivo de alcohol</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</si>
  <si>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</si>
  <si>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Asegurar la participación plena y efectiva de las mujeres y la igualdad de oportunidades de liderazgo a todos los niveles decisorios en la vida política, económica y pública.</t>
  </si>
  <si>
    <t>De aquí a 2030, implementar la gestión integrada de los recursos hídricos a todos los niveles, incluso mediante la cooperación transfronteriza, según proceda</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</si>
  <si>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</si>
  <si>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De aquí a 2030, lograr el empleo pleno y productivo y el trabajo decente para todas las mujeres y los hombres, incluidos los jóvenes y las personas con discapacidad, así como la igualdad de remuneración por trabajo de igual valor</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</si>
  <si>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</si>
  <si>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Los países menos adelantados y los pequeños Estados insulares en desarrollo siguen necesitando asistencia adicional para que sean partícipes de los beneficios del desarrollo sostenible. En 2015, el total de las corrientes de recursos hacia los países menos adelantados y los pequeños Estados insulares en desarrollo ascendió a 48 000 millones de dólares y 6000 millones de dólares, respectivamente. Ocho países donantes cumplieron la meta de destinar el 0,15% del ingreso nacional bruto (INB) a la Ayuda Oficial al Desarrollo para los países menos adelantados.</t>
  </si>
  <si>
    <t>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</si>
  <si>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reducir considerablemente la generación de desechos mediante actividades de prevención, reducción, reciclado y reutilización</t>
  </si>
  <si>
    <t>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</si>
  <si>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De aquí a 2020, conservar al menos el 10% de las zonas costeras y marinas, de conformidad con las leyes nacionales y el derecho internacional y sobre la base de la mejor información científica disponible</t>
  </si>
  <si>
    <t>Adoptar medidas urgentes y significativas para reducir la degradación de los hábitats naturales, detener la pérdida de la diversidad biológica y, para 2020, proteger las especies amenazadas y evitar su extinción</t>
  </si>
  <si>
    <t>Reducir considerablemente la corrupción y el soborno en todas sus formas.</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</si>
  <si>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</si>
  <si>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</si>
  <si>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</si>
  <si>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Para 2020, reducir a la mitad el número de muertes y lesiones causadas por accidentes de tráfico en el mundoents</t>
  </si>
  <si>
    <t xml:space="preserve">De aquí a 2030, asegurar que todos los jóvenes y una proporción considerable de los adultos, tanto hombres como mujeres, estén alfabetizados y tengan nociones elementales de aritmética
</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</si>
  <si>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</si>
  <si>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De aquí a 2020, proteger y restablecer los ecosistemas relacionados con el agua, incluidos los bosques, las montañas, los humedales, los ríos, los acuíferos y los lagos</t>
  </si>
  <si>
    <t>De aquí a 2020, reducir considerablemente la proporción de jóvenes que no están empleados y no cursan estudios ni reciben capacitación</t>
  </si>
  <si>
    <t>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</si>
  <si>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Los beneficios de las remesas de los trabajadores migrantes internacionales experimentan una ligera reducción por el costo de las transferencias, que suele ser elevado. En promedio, las oficinas de correos y los operadores de transferencia de dinero cobran más del 6% del monto remitido; los bancos comerciales cobran el 11%. Ambos superan con creces la meta del 3%. Hay tecnologías nuevas y mejoradas, como las tarjetas de prepago y los operadores de telefonía móvil, que permiten cobrar tasas más bajas para enviar dinero al país de origen (entre el 2% y el 4%), pero todavía no están disponibles de manera general o no se utilizan para muchos de los circuitos de remesas.</t>
  </si>
  <si>
    <t>De aquí a 2030, reducir el impacto ambiental negativo per capita de las ciudades, incluso prestando especial atención a la calidad del aire y la gestión de los desechos municipales y de otro tipo.</t>
  </si>
  <si>
    <t>Alentar a las empresas, en especial las grandes empresas y las empresas transnacionales, a que adopten prácticas sostenibles e incorporen información sobre la sostenibilidad en su ciclo de presentación de informes.</t>
  </si>
  <si>
    <t>Reconociendo que la Convención Marco de las Naciones Unidas sobre el Cambio Climático es el principal foro intergubernamental internacional para negociar la respuesta mundial al cambio climático.</t>
  </si>
  <si>
    <t>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lospaíses en desarrollo y los países menos adelantados ¹</t>
  </si>
  <si>
    <t>Promover la participación justa y equitativa en los beneficios que se deriven de la utilización de los recursos genéticos y promover el acceso adecuado a esos recursos, como se ha convenido internacionalmente</t>
  </si>
  <si>
    <t>Crear a todos los niveles instituciones eficaces y transparentes que rindan cuentas.</t>
  </si>
  <si>
    <t> Promover el desarrollo de tecnologías ecológicamente racionales y su transferencia, divulgación y difusión a los países en desarrollo en condiciones favorables, incluso en condiciones concesionarias y preferenciales, según lo convenido de mutuo acuerdo</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</si>
  <si>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</si>
  <si>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Para 2030, garantizar el acceso universal a los servicios de salud sexual y reproductiva, incluidos los de planificación de la familia, información y educación, y la integración de la salud reproductiva en las estrategias y los programas nacionales</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</si>
  <si>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</si>
  <si>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</si>
  <si>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</si>
  <si>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</si>
  <si>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 Apoyar el desarrollo de tecnologías, la investigación y la innovación nacionales en los países en desarrollo, incluso garantizando un entorno normativo propicio a la diversificación industrial y la adición de valor a los productos básicos, entre otras cosas</t>
  </si>
  <si>
    <t> De aquí a 2030, proporcionar acceso universal a zonas verdes y espacios públicos seguros, inclusivos y accesibles, en particular para las mujeres y los niños, las personas de edad y las personas con discapacidad.</t>
  </si>
  <si>
    <t>Promover prácticas de adquisición pública que sean sostenibles, de conformidad con las políticas y prioridades nacionales.</t>
  </si>
  <si>
    <t>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</si>
  <si>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Adoptar medidas urgentes para poner fin a la caza furtiva y el tráfico de especies protegidas de flora y fauna y abordar la demanda y la oferta ilegales de productos silvestres</t>
  </si>
  <si>
    <t> Garantizar la adopción en todos los niveles de decisiones inclusivas, participativas y representativas que respondan a las necesidades.</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</si>
  <si>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</si>
  <si>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Lograr la cobertura sanitaria universal, en particular la protección contra los riesgos financieros, el acceso a servicios de salud esenciales de calidad y el acceso a medicamentos y vacunas seguros, eficaces, asequibles y de calidad para todos</t>
  </si>
  <si>
    <t>Construir y adecuar instalaciones educativas que tengan en cuenta las necesidades de los niños y las personas con discapacidad y las diferencias de género, y que ofrezcan entornos de aprendizaje seguros, no violentos, inclusivos y eficaces para todos</t>
  </si>
  <si>
    <t>Mejorar el uso de la tecnología instrumental, en particular la tecnología de la información y las comunicaciones, para promover el empoderamiento de las mujeres.</t>
  </si>
  <si>
    <t>Apoyar y fortalecer la participación de las comunidades locales en la mejora de la gestión del agua y el saneamiento</t>
  </si>
  <si>
    <t>Proteger los derechos laborales y promover un entorno de trabajo seguro y sin riesgos para todos los trabajadores, incluidos los trabajadores migrantes, en particular las mujeres migrantes y las personas con empleos precarios</t>
  </si>
  <si>
    <t> Aumentar significativamente el acceso a la tecnología de la información y las comunicaciones y esforzarse por proporcionar acceso universal y asequible a Internet en los países menos adelantados de aquí a 2020.</t>
  </si>
  <si>
    <t> Apoyar los vínculos económicos, sociales y ambientales positivos entre las zonas urbanas, periurbanas y rurales fortaleciendo la planificación del desarrollo nacional y regional.</t>
  </si>
  <si>
    <t>De aquí a 2030, asegurar que las personas de todo el mundo tengan la información y los conocimientos pertinentes para el desarrollo sostenible y los estilos de vida en armonía con la naturaleza.</t>
  </si>
  <si>
    <t>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</si>
  <si>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Para 2020, adoptar medidas para prevenir la introducción de especies exóticas invasoras y reducir de forma significativa sus efectos en los ecosistemas terrestres y acuáticos y controlar o erradicar las especies prioritarias</t>
  </si>
  <si>
    <t>Ampliar y fortalecer la participación de los países en desarrollo en las instituciones de gobernanza mundial.</t>
  </si>
  <si>
    <t>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</si>
  <si>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Para 2030, reducir sustancialmente el número de muertes y enfermedades producidas por productos químicos peligrosos y la contaminación del aire, el agua y el suelo</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</si>
  <si>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</si>
  <si>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Aprobar y fortalecer políticas acertadas y leyes aplicables para promover la igualdad de género y el empoderamiento de todas las mujeres y las niñas a todos los niveles.</t>
  </si>
  <si>
    <t>De aquí a 2030, elaborar y poner en práctica políticas encaminadas a promover un turismo sostenible que cree puestos de trabajo y promueva la cultura y los productos locales</t>
  </si>
  <si>
    <t>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</si>
  <si>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Ayudar a los países en desarrollo a fortalecer su capacidad científica y tecnológica para avanzar hacia modalidades de consumo y producción más sostenibles.</t>
  </si>
  <si>
    <t>Facilitar el acceso de los pescadores artesanales a los recursos marinos y los mercados</t>
  </si>
  <si>
    <t>Para 2020, integrar los valores de los ecosistemas y la diversidad biológica en la planificación nacional y local, los procesos de desarrollo, las estrategias de reducción de la pobreza y la contabilidad</t>
  </si>
  <si>
    <t>De aquí a 2030, proporcionar acceso a una identidad jurídica para todos, en particular mediante el registro de nacimientos.</t>
  </si>
  <si>
    <t> Promover un sistema de comercio multilateral universal, basado en normas, abierto, no discriminatorio y equitativo en el marco de la Organización Mundial del Comercio, incluso mediante la conclusión de las negociaciones en el marco del Programa de Doha para el Desarrollo</t>
  </si>
  <si>
    <t>Fortalecer la aplicación del Convenio Marco de la Organización Mundial de la Salud para el Control del Tabaco en todos los países, según proceda</t>
  </si>
  <si>
    <t>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</si>
  <si>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Fortalecer la capacidad de las instituciones financieras nacionales para fomentar y ampliar el acceso a los servicios bancarios, financieros y de seguros para todos</t>
  </si>
  <si>
    <t> Proporcionar apoyo a los países menos adelantados, incluso mediante asistencia financiera y técnica, para que puedan construir edificios sostenibles y resilientes utilizando materiales locales.</t>
  </si>
  <si>
    <t>Elaborar y aplicar instrumentos para vigilar los efectos en el desarrollo sostenible, a fin de lograr un turismo sostenible que cree puestos de trabajo y promueva la cultura y los productos locales.</t>
  </si>
  <si>
    <t>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</si>
  <si>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Movilizar y aumentar de manera significativa los recursos financieros procedentes de todas las fuentes para conservar y utilizar de forma sostenible la diversidad biológica y los ecosistemas</t>
  </si>
  <si>
    <t>Garantizar el acceso público a la información y proteger las libertades fundamentales, de conformidad con las leyes nacionales y los acuerdos internacionales.</t>
  </si>
  <si>
    <t>Aumentar significativamente las exportaciones de los países en desarrollo, en particular con miras a duplicar la participación de los países menos adelantados en las exportaciones mundiales de aquí a 2020</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</si>
  <si>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</si>
  <si>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el apoyo a la iniciativa de ayuda para el comercio en los países en desarrollo, en particular los países menos adelantados, incluso mediante el Marco Integrado Mejorado para la Asistencia Técnica a los Países Menos Adelantados en Materia de Comercio</t>
  </si>
  <si>
    <t>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</si>
  <si>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</si>
  <si>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Fortalecer las instituciones nacionales pertinentes, incluso mediante la cooperación internacional, para crear a todos los niveles, particularmente en los países. en desarrollo, la capacidad de prevenir la violencia y combatir el terrorismo y la delincuencia.</t>
  </si>
  <si>
    <t>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</si>
  <si>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</si>
  <si>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De aquí a 2020, desarrollar y poner en marcha una estrategia mundial para el empleo de los jóvenes y aplicar el Pacto Mundial para el Empleo de la Organización Internacional del Trabajo</t>
  </si>
  <si>
    <t> Aumentar el apoyo mundial a la lucha contra la caza furtiva y el tráfico de especies protegidas, en particular aumentando la capacidad de las comunidades locales para promover oportunidades de subsistencia sostenibles</t>
  </si>
  <si>
    <t>Promover y aplicar leyes y políticas no discriminatorias en favor del desarrollo sostenible.</t>
  </si>
  <si>
    <t> Aumentar la estabilidad macroeconómica mundial, incluso mediante la coordinación y coherencia de las políticas</t>
  </si>
  <si>
    <t>Reforzar la capacidad de todos los países, en particular los países en desarrollo, en materia de alerta temprana, reducción de riesgos y gestión de los riesgos para la salud nacional y mundial</t>
  </si>
  <si>
    <t> Mejorar la coherencia de las políticas para el desarrollo sostenible</t>
  </si>
  <si>
    <t> Respetar el margen normativo y el liderazgo de cada país para establecer y aplicar políticas de erradicación de la pobreza y desarrollo sostenible</t>
  </si>
  <si>
    <t>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</si>
  <si>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Fomentar y promover la constitución de alianzas eficaces en las esferas pública, público-privada y de la sociedad civil, aprovechando la experiencia y las estrategias de obtención de recursos de las alianzas</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</si>
  <si>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</si>
  <si>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</si>
  <si>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 MEJORAMIENTO DE HERRAMIENTAS Y ORIENTACIONES PARA EL ACCESO AL GOCE EFECTIVO DE DERECHOS DE LA POBLACIÓN SORDA  NACIONAL</t>
  </si>
  <si>
    <t>2. MEJORAMIENTO DE LAS CONDICIONES EDUCATIVAS PARA EL GOCE EFECTIVO DEL DERECHO A LA EDUCACIÓN INCLUSIVA DE LA POBLACIÓN SORDA  NACIONAL</t>
  </si>
  <si>
    <t>PRESUPUESTO ASIGNADO EN PA</t>
  </si>
  <si>
    <t>3. FORTALECIMIENTO DE LA GESTIÓN INSTITUCIONAL DEL INSOR PARA LA CONSECUCIÓN DE OBJETIVOS  NACIONAL</t>
  </si>
  <si>
    <t>4. MEJORAMIENTO DE LA INFRAESTRUCTURA FÍSICA DEL INSTITUTO NACIONAL PARA SORDOS  BOGOTÁ</t>
  </si>
  <si>
    <t>TOTAL INVERSION</t>
  </si>
  <si>
    <t>PTO APLAZADO</t>
  </si>
  <si>
    <t>PTO FINAL PA</t>
  </si>
  <si>
    <t>Carolina Ramos.
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</si>
</sst>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43" formatCode="_-* #,##0.00_-;\-* #,##0.00_-;_-* &quot;-&quot;??_-;_-@_-"/>
    <numFmt numFmtId="164" formatCode="d/m/yyyy"/>
    <numFmt numFmtId="165" formatCode="_-&quot;$&quot;* #,##0_-;\-&quot;$&quot;* #,##0_-;_-&quot;$&quot;* &quot;-&quot;??_-;_-@"/>
    <numFmt numFmtId="166" formatCode="_-&quot;$&quot;* #,##0.00_-;\-&quot;$&quot;* #,##0.00_-;_-&quot;$&quot;* &quot;-&quot;??_-;_-@"/>
    <numFmt numFmtId="167" formatCode="_-* #,##0_-;\-* #,##0_-;_-* &quot;-&quot;??_-;_-@"/>
    <numFmt numFmtId="168" formatCode="_-* #,##0_-;\-* #,##0_-;_-* &quot;-&quot;??_-;_-@_-"/>
  </numFmts>
  <fonts count="27">
    <font>
      <sz val="8"/>
      <color theme="1"/>
      <name val="Verdana"/>
      <scheme val="minor"/>
    </font>
    <font>
      <sz val="8"/>
      <color theme="1"/>
      <name val="Verdana"/>
    </font>
    <font>
      <b/>
      <sz val="22"/>
      <color rgb="FF1F3864"/>
      <name val="Sitka small"/>
    </font>
    <font>
      <sz val="8"/>
      <name val="Verdana"/>
    </font>
    <font>
      <b/>
      <sz val="20"/>
      <color rgb="FF2E5EA5"/>
      <name val="Verdana"/>
    </font>
    <font>
      <b/>
      <u/>
      <sz val="18"/>
      <color rgb="FF1F3864"/>
      <name val="Sitka small"/>
    </font>
    <font>
      <sz val="8"/>
      <color rgb="FF2753B5"/>
      <name val="Verdana"/>
    </font>
    <font>
      <b/>
      <u/>
      <sz val="11"/>
      <color rgb="FF2753B5"/>
      <name val="Verdana"/>
    </font>
    <font>
      <b/>
      <u/>
      <sz val="11"/>
      <color rgb="FF2753B5"/>
      <name val="Verdana"/>
    </font>
    <font>
      <b/>
      <sz val="11"/>
      <color rgb="FF2753B5"/>
      <name val="Verdana"/>
    </font>
    <font>
      <b/>
      <sz val="11"/>
      <color rgb="FF2E5EA5"/>
      <name val="Verdana"/>
    </font>
    <font>
      <b/>
      <sz val="18"/>
      <color rgb="FF2753B5"/>
      <name val="Sitka small"/>
    </font>
    <font>
      <b/>
      <sz val="18"/>
      <color rgb="FF2E5EA5"/>
      <name val="Verdana"/>
    </font>
    <font>
      <b/>
      <sz val="16"/>
      <color theme="1"/>
      <name val="Verdana"/>
    </font>
    <font>
      <sz val="12"/>
      <color theme="1"/>
      <name val="Verdana"/>
    </font>
    <font>
      <b/>
      <sz val="9"/>
      <color theme="0"/>
      <name val="Verdana"/>
    </font>
    <font>
      <b/>
      <sz val="8"/>
      <color theme="1"/>
      <name val="Verdana"/>
    </font>
    <font>
      <sz val="5"/>
      <color theme="1"/>
      <name val="Verdana"/>
    </font>
    <font>
      <b/>
      <sz val="9"/>
      <color rgb="FFFFFFFF"/>
      <name val="Verdana"/>
    </font>
    <font>
      <sz val="6"/>
      <color theme="1"/>
      <name val="Verdana"/>
    </font>
    <font>
      <b/>
      <sz val="8"/>
      <color rgb="FF444444"/>
      <name val="&quot;Work Sans&quot;"/>
    </font>
    <font>
      <sz val="9"/>
      <color theme="1"/>
      <name val="Verdana"/>
    </font>
    <font>
      <sz val="8"/>
      <color rgb="FF444444"/>
      <name val="&quot;Work Sans&quot;"/>
    </font>
    <font>
      <sz val="8"/>
      <color theme="1"/>
      <name val="Verdana"/>
      <scheme val="minor"/>
    </font>
    <font>
      <sz val="8"/>
      <name val="Verdana"/>
      <family val="2"/>
      <scheme val="minor"/>
    </font>
    <font>
      <b/>
      <sz val="8"/>
      <name val="Verdana"/>
      <family val="2"/>
      <scheme val="minor"/>
    </font>
    <font>
      <sz val="8"/>
      <color theme="1"/>
      <name val="Verdana"/>
      <family val="2"/>
    </font>
  </fonts>
  <fills count="8">
    <fill>
      <patternFill patternType="none"/>
    </fill>
    <fill>
      <patternFill patternType="gray125"/>
    </fill>
    <fill>
      <patternFill patternType="solid">
        <fgColor theme="0"/>
        <bgColor theme="0"/>
      </patternFill>
    </fill>
    <fill>
      <patternFill patternType="solid">
        <fgColor rgb="FF2E5EA5"/>
        <bgColor rgb="FF2E5EA5"/>
      </patternFill>
    </fill>
    <fill>
      <patternFill patternType="solid">
        <fgColor rgb="FF2753B5"/>
        <bgColor rgb="FF2753B5"/>
      </patternFill>
    </fill>
    <fill>
      <patternFill patternType="solid">
        <fgColor rgb="FFE7E6E6"/>
        <bgColor rgb="FFE7E6E6"/>
      </patternFill>
    </fill>
    <fill>
      <patternFill patternType="solid">
        <fgColor rgb="FFFFFF00"/>
        <bgColor rgb="FFFFFF00"/>
      </patternFill>
    </fill>
    <fill>
      <patternFill patternType="solid">
        <fgColor theme="7"/>
        <bgColor theme="7"/>
      </patternFill>
    </fill>
  </fills>
  <borders count="33">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s>
  <cellStyleXfs count="2">
    <xf numFmtId="0" fontId="0" fillId="0" borderId="0"/>
    <xf numFmtId="43" fontId="23" fillId="0" borderId="0" applyFont="0" applyFill="0" applyBorder="0" applyAlignment="0" applyProtection="0"/>
  </cellStyleXfs>
  <cellXfs count="155">
    <xf numFmtId="0" fontId="0" fillId="0" borderId="0" xfId="0" applyFont="1" applyAlignment="1"/>
    <xf numFmtId="0" fontId="1" fillId="2" borderId="1" xfId="0" applyFont="1" applyFill="1" applyBorder="1"/>
    <xf numFmtId="0" fontId="4" fillId="2" borderId="1" xfId="0" applyFont="1" applyFill="1" applyBorder="1"/>
    <xf numFmtId="0" fontId="6" fillId="2" borderId="1" xfId="0" applyFont="1" applyFill="1" applyBorder="1" applyAlignment="1">
      <alignment vertical="center"/>
    </xf>
    <xf numFmtId="0" fontId="4" fillId="2" borderId="1" xfId="0" applyFont="1" applyFill="1" applyBorder="1" applyAlignment="1">
      <alignment vertical="center"/>
    </xf>
    <xf numFmtId="0" fontId="1" fillId="2" borderId="1" xfId="0" applyFont="1" applyFill="1" applyBorder="1" applyAlignment="1">
      <alignment vertical="center"/>
    </xf>
    <xf numFmtId="0" fontId="6" fillId="2" borderId="1" xfId="0" applyFont="1" applyFill="1" applyBorder="1"/>
    <xf numFmtId="0" fontId="8" fillId="2" borderId="1" xfId="0" applyFont="1" applyFill="1" applyBorder="1" applyAlignment="1">
      <alignment horizontal="left" vertical="center"/>
    </xf>
    <xf numFmtId="0" fontId="9" fillId="2" borderId="1" xfId="0" applyFont="1" applyFill="1" applyBorder="1" applyAlignment="1">
      <alignment horizontal="left" vertical="center"/>
    </xf>
    <xf numFmtId="0" fontId="10" fillId="2" borderId="1" xfId="0" applyFont="1" applyFill="1" applyBorder="1" applyAlignment="1">
      <alignment horizontal="left" vertical="center"/>
    </xf>
    <xf numFmtId="0" fontId="11" fillId="2" borderId="1"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center" vertical="center"/>
    </xf>
    <xf numFmtId="0" fontId="1" fillId="0" borderId="7" xfId="0" applyFont="1" applyBorder="1" applyAlignment="1">
      <alignment horizontal="center"/>
    </xf>
    <xf numFmtId="0" fontId="1" fillId="0" borderId="11" xfId="0" applyFont="1" applyBorder="1"/>
    <xf numFmtId="0" fontId="15" fillId="3" borderId="17" xfId="0" applyFont="1" applyFill="1" applyBorder="1" applyAlignment="1">
      <alignment vertical="center" wrapText="1"/>
    </xf>
    <xf numFmtId="0" fontId="15" fillId="4" borderId="17" xfId="0" applyFont="1" applyFill="1" applyBorder="1" applyAlignment="1">
      <alignment horizontal="left" vertical="center"/>
    </xf>
    <xf numFmtId="0" fontId="1" fillId="0" borderId="11" xfId="0" applyFont="1" applyBorder="1" applyAlignment="1">
      <alignment horizontal="center"/>
    </xf>
    <xf numFmtId="0" fontId="16" fillId="5" borderId="1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9" fontId="1" fillId="2" borderId="17" xfId="0" applyNumberFormat="1" applyFont="1" applyFill="1" applyBorder="1" applyAlignment="1">
      <alignment horizontal="center" vertical="center"/>
    </xf>
    <xf numFmtId="9" fontId="1" fillId="6" borderId="17" xfId="0" applyNumberFormat="1" applyFont="1" applyFill="1" applyBorder="1" applyAlignment="1">
      <alignment horizontal="center" vertical="center"/>
    </xf>
    <xf numFmtId="9" fontId="1" fillId="6" borderId="17" xfId="0"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7" xfId="0" applyFont="1" applyFill="1" applyBorder="1" applyAlignment="1">
      <alignment horizontal="center" vertical="center"/>
    </xf>
    <xf numFmtId="9" fontId="1" fillId="2" borderId="17" xfId="0" applyNumberFormat="1" applyFont="1" applyFill="1" applyBorder="1" applyAlignment="1">
      <alignment horizontal="center" vertical="center" wrapText="1"/>
    </xf>
    <xf numFmtId="9" fontId="17" fillId="2" borderId="17" xfId="0" applyNumberFormat="1" applyFont="1" applyFill="1" applyBorder="1" applyAlignment="1">
      <alignment horizontal="left" vertical="center" wrapText="1"/>
    </xf>
    <xf numFmtId="164" fontId="1" fillId="0" borderId="17" xfId="0" applyNumberFormat="1" applyFont="1" applyBorder="1" applyAlignment="1">
      <alignment horizontal="center" vertical="center"/>
    </xf>
    <xf numFmtId="166" fontId="1"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xf numFmtId="0" fontId="1" fillId="0" borderId="24" xfId="0" applyFont="1" applyBorder="1"/>
    <xf numFmtId="0" fontId="1" fillId="0" borderId="24" xfId="0" applyFont="1" applyBorder="1" applyAlignment="1">
      <alignment horizontal="center"/>
    </xf>
    <xf numFmtId="0" fontId="1" fillId="0" borderId="24" xfId="0" applyFont="1" applyBorder="1" applyAlignment="1">
      <alignment horizontal="center" vertical="center"/>
    </xf>
    <xf numFmtId="0" fontId="1" fillId="0" borderId="25" xfId="0" applyFont="1" applyBorder="1"/>
    <xf numFmtId="0" fontId="1" fillId="0" borderId="21" xfId="0" applyFont="1" applyBorder="1" applyAlignment="1">
      <alignment horizontal="left" vertical="center" wrapText="1"/>
    </xf>
    <xf numFmtId="0" fontId="1" fillId="0" borderId="17" xfId="0" applyFont="1" applyBorder="1" applyAlignment="1">
      <alignment vertical="center" wrapText="1"/>
    </xf>
    <xf numFmtId="9" fontId="1" fillId="0" borderId="17" xfId="0" applyNumberFormat="1" applyFont="1" applyBorder="1" applyAlignment="1">
      <alignment horizontal="center" vertical="center" wrapText="1"/>
    </xf>
    <xf numFmtId="164" fontId="1" fillId="2" borderId="17"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wrapText="1"/>
    </xf>
    <xf numFmtId="166" fontId="1" fillId="0" borderId="21" xfId="0" applyNumberFormat="1" applyFont="1" applyBorder="1" applyAlignment="1">
      <alignment horizontal="center" vertical="center" wrapText="1"/>
    </xf>
    <xf numFmtId="9" fontId="1" fillId="0" borderId="17" xfId="0" applyNumberFormat="1" applyFont="1" applyBorder="1" applyAlignment="1">
      <alignment horizontal="center" vertical="center"/>
    </xf>
    <xf numFmtId="166" fontId="1" fillId="0" borderId="17" xfId="0" applyNumberFormat="1" applyFont="1" applyBorder="1" applyAlignment="1">
      <alignment horizontal="center" vertical="center" wrapText="1"/>
    </xf>
    <xf numFmtId="0" fontId="1" fillId="0" borderId="18" xfId="0" applyFont="1" applyBorder="1" applyAlignment="1">
      <alignment vertical="center" wrapText="1"/>
    </xf>
    <xf numFmtId="0" fontId="1" fillId="2" borderId="28" xfId="0" applyFont="1" applyFill="1" applyBorder="1" applyAlignment="1">
      <alignment horizontal="left" vertical="center" wrapText="1"/>
    </xf>
    <xf numFmtId="0" fontId="1" fillId="0" borderId="18" xfId="0" applyFont="1" applyBorder="1" applyAlignment="1">
      <alignment horizontal="left" vertical="center" wrapText="1"/>
    </xf>
    <xf numFmtId="0" fontId="1" fillId="2" borderId="29" xfId="0" applyFont="1" applyFill="1" applyBorder="1" applyAlignment="1">
      <alignment horizontal="left" vertical="center" wrapText="1"/>
    </xf>
    <xf numFmtId="0" fontId="1" fillId="0" borderId="7" xfId="0" applyFont="1" applyBorder="1"/>
    <xf numFmtId="0" fontId="1" fillId="0" borderId="0" xfId="0" applyFont="1" applyAlignment="1">
      <alignment horizontal="center" vertical="center" wrapText="1"/>
    </xf>
    <xf numFmtId="0" fontId="1" fillId="2" borderId="1" xfId="0" applyFont="1" applyFill="1" applyBorder="1" applyAlignment="1">
      <alignment horizontal="left" vertical="center" wrapText="1"/>
    </xf>
    <xf numFmtId="9" fontId="1" fillId="0" borderId="0" xfId="0" applyNumberFormat="1" applyFont="1" applyAlignment="1">
      <alignment horizontal="center" vertical="center" wrapText="1"/>
    </xf>
    <xf numFmtId="0" fontId="19" fillId="0" borderId="0" xfId="0" applyFont="1" applyAlignment="1">
      <alignment horizontal="center" vertical="center" wrapText="1"/>
    </xf>
    <xf numFmtId="164" fontId="1" fillId="0" borderId="0" xfId="0" applyNumberFormat="1" applyFont="1" applyAlignment="1">
      <alignment horizontal="center" vertical="center"/>
    </xf>
    <xf numFmtId="164" fontId="1" fillId="2" borderId="1" xfId="0" applyNumberFormat="1" applyFont="1" applyFill="1" applyBorder="1" applyAlignment="1">
      <alignment horizontal="center" vertical="center"/>
    </xf>
    <xf numFmtId="0" fontId="16" fillId="0" borderId="17" xfId="0" applyFont="1" applyBorder="1" applyAlignment="1">
      <alignment horizontal="left" vertical="center" wrapText="1"/>
    </xf>
    <xf numFmtId="0" fontId="1" fillId="2" borderId="26" xfId="0" applyFont="1" applyFill="1" applyBorder="1" applyAlignment="1">
      <alignment horizontal="center" vertical="center" wrapText="1"/>
    </xf>
    <xf numFmtId="164" fontId="1" fillId="0" borderId="17" xfId="0" applyNumberFormat="1" applyFont="1" applyBorder="1" applyAlignment="1">
      <alignment horizontal="center" vertical="center" wrapText="1"/>
    </xf>
    <xf numFmtId="0" fontId="1" fillId="2" borderId="31" xfId="0" applyFont="1" applyFill="1" applyBorder="1" applyAlignment="1">
      <alignment vertical="center" wrapText="1"/>
    </xf>
    <xf numFmtId="0" fontId="1" fillId="6" borderId="17" xfId="0" applyFont="1" applyFill="1" applyBorder="1" applyAlignment="1">
      <alignment vertical="center" wrapText="1"/>
    </xf>
    <xf numFmtId="164" fontId="1" fillId="2" borderId="17" xfId="0" applyNumberFormat="1" applyFont="1" applyFill="1" applyBorder="1" applyAlignment="1">
      <alignment horizontal="center" vertical="center" wrapText="1"/>
    </xf>
    <xf numFmtId="164" fontId="1" fillId="2" borderId="31" xfId="0" applyNumberFormat="1" applyFont="1" applyFill="1" applyBorder="1" applyAlignment="1">
      <alignment horizontal="center" vertical="center" wrapText="1"/>
    </xf>
    <xf numFmtId="166" fontId="1" fillId="2" borderId="17" xfId="0" applyNumberFormat="1" applyFont="1" applyFill="1" applyBorder="1" applyAlignment="1">
      <alignment horizontal="center" vertical="center"/>
    </xf>
    <xf numFmtId="166" fontId="1" fillId="2" borderId="17" xfId="0" applyNumberFormat="1" applyFont="1" applyFill="1" applyBorder="1" applyAlignment="1">
      <alignment horizontal="center" vertical="center" wrapText="1"/>
    </xf>
    <xf numFmtId="0" fontId="1" fillId="0" borderId="21" xfId="0" applyFont="1" applyBorder="1" applyAlignment="1">
      <alignment vertical="center" wrapText="1"/>
    </xf>
    <xf numFmtId="165" fontId="1" fillId="2" borderId="17" xfId="0" applyNumberFormat="1" applyFont="1" applyFill="1" applyBorder="1" applyAlignment="1">
      <alignment horizontal="center" vertical="center" wrapText="1"/>
    </xf>
    <xf numFmtId="0" fontId="1" fillId="0" borderId="30" xfId="0" applyFont="1" applyBorder="1"/>
    <xf numFmtId="0" fontId="1" fillId="0" borderId="32" xfId="0" applyFont="1" applyBorder="1"/>
    <xf numFmtId="167" fontId="1" fillId="2" borderId="17" xfId="0" applyNumberFormat="1" applyFont="1" applyFill="1" applyBorder="1" applyAlignment="1">
      <alignment horizontal="center" vertical="center" wrapText="1"/>
    </xf>
    <xf numFmtId="9" fontId="21" fillId="0" borderId="17" xfId="0" applyNumberFormat="1" applyFont="1" applyBorder="1" applyAlignment="1">
      <alignment horizontal="center" vertical="center"/>
    </xf>
    <xf numFmtId="9" fontId="21" fillId="2" borderId="17" xfId="0" applyNumberFormat="1" applyFont="1" applyFill="1" applyBorder="1" applyAlignment="1">
      <alignment horizontal="center" vertical="center"/>
    </xf>
    <xf numFmtId="0" fontId="16" fillId="7" borderId="17" xfId="0" applyFont="1" applyFill="1" applyBorder="1" applyAlignment="1">
      <alignment horizontal="center" vertical="center"/>
    </xf>
    <xf numFmtId="0" fontId="16" fillId="0" borderId="0" xfId="0" applyFont="1"/>
    <xf numFmtId="0" fontId="16" fillId="7" borderId="17" xfId="0" applyFont="1" applyFill="1" applyBorder="1" applyAlignment="1">
      <alignment horizontal="center" vertical="center" wrapText="1"/>
    </xf>
    <xf numFmtId="0" fontId="1" fillId="0" borderId="17" xfId="0" applyFont="1" applyBorder="1" applyAlignment="1">
      <alignment wrapText="1"/>
    </xf>
    <xf numFmtId="0" fontId="16"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0" fillId="0" borderId="0" xfId="0" applyNumberFormat="1" applyFont="1" applyAlignment="1"/>
    <xf numFmtId="44" fontId="0" fillId="0" borderId="0" xfId="0" applyNumberFormat="1" applyFont="1" applyAlignment="1"/>
    <xf numFmtId="43" fontId="0" fillId="0" borderId="0" xfId="1" applyFont="1" applyAlignment="1"/>
    <xf numFmtId="0" fontId="24" fillId="0" borderId="0" xfId="0" applyFont="1" applyAlignment="1"/>
    <xf numFmtId="43" fontId="24" fillId="0" borderId="0" xfId="1" applyFont="1" applyAlignment="1"/>
    <xf numFmtId="168" fontId="24" fillId="0" borderId="0" xfId="1" applyNumberFormat="1" applyFont="1" applyAlignment="1"/>
    <xf numFmtId="168" fontId="24" fillId="0" borderId="0" xfId="0" applyNumberFormat="1" applyFont="1" applyAlignment="1"/>
    <xf numFmtId="0" fontId="24" fillId="0" borderId="0" xfId="0" applyFont="1" applyAlignment="1">
      <alignment wrapText="1"/>
    </xf>
    <xf numFmtId="168" fontId="25" fillId="0" borderId="0" xfId="0" applyNumberFormat="1" applyFont="1" applyAlignment="1"/>
    <xf numFmtId="0" fontId="25" fillId="0" borderId="0" xfId="0" applyFont="1" applyAlignment="1">
      <alignment horizontal="center"/>
    </xf>
    <xf numFmtId="43" fontId="24" fillId="0" borderId="0" xfId="0" applyNumberFormat="1" applyFont="1" applyAlignment="1"/>
    <xf numFmtId="0" fontId="7" fillId="2" borderId="2" xfId="0" applyFont="1" applyFill="1" applyBorder="1" applyAlignment="1">
      <alignment horizontal="left" vertical="center"/>
    </xf>
    <xf numFmtId="0" fontId="3" fillId="0" borderId="3" xfId="0" applyFont="1" applyBorder="1"/>
    <xf numFmtId="0" fontId="5" fillId="2" borderId="2" xfId="0" applyFont="1" applyFill="1" applyBorder="1" applyAlignment="1">
      <alignment horizontal="left" vertical="center"/>
    </xf>
    <xf numFmtId="0" fontId="2" fillId="2" borderId="2" xfId="0" applyFont="1" applyFill="1" applyBorder="1" applyAlignment="1">
      <alignment horizontal="center" vertical="center"/>
    </xf>
    <xf numFmtId="0" fontId="1" fillId="0" borderId="7" xfId="0" applyFont="1" applyBorder="1" applyAlignment="1">
      <alignment horizontal="center"/>
    </xf>
    <xf numFmtId="0" fontId="3" fillId="0" borderId="7" xfId="0" applyFont="1" applyBorder="1"/>
    <xf numFmtId="0" fontId="1" fillId="0" borderId="21" xfId="0" applyFont="1" applyBorder="1" applyAlignment="1">
      <alignment horizontal="center" vertical="center" wrapText="1"/>
    </xf>
    <xf numFmtId="0" fontId="3" fillId="0" borderId="22" xfId="0" applyFont="1" applyBorder="1"/>
    <xf numFmtId="0" fontId="1" fillId="0" borderId="4" xfId="0" applyFont="1" applyBorder="1" applyAlignment="1">
      <alignment horizontal="center"/>
    </xf>
    <xf numFmtId="0" fontId="3" fillId="0" borderId="5" xfId="0" applyFont="1" applyBorder="1"/>
    <xf numFmtId="0" fontId="3" fillId="0" borderId="6" xfId="0" applyFont="1" applyBorder="1"/>
    <xf numFmtId="0" fontId="13" fillId="2" borderId="8" xfId="0" applyFont="1" applyFill="1" applyBorder="1" applyAlignment="1">
      <alignment horizontal="center" vertical="center"/>
    </xf>
    <xf numFmtId="0" fontId="3" fillId="0" borderId="9" xfId="0" applyFont="1" applyBorder="1"/>
    <xf numFmtId="0" fontId="3" fillId="0" borderId="10" xfId="0" applyFont="1" applyBorder="1"/>
    <xf numFmtId="0" fontId="3" fillId="0" borderId="12" xfId="0" applyFont="1" applyBorder="1"/>
    <xf numFmtId="0" fontId="0" fillId="0" borderId="0" xfId="0" applyFont="1" applyAlignment="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14" fillId="2" borderId="8" xfId="0" applyFont="1" applyFill="1" applyBorder="1" applyAlignment="1">
      <alignment horizontal="left" vertical="center"/>
    </xf>
    <xf numFmtId="0" fontId="14" fillId="0" borderId="8" xfId="0" applyFont="1" applyBorder="1" applyAlignment="1">
      <alignment horizontal="left" vertical="center"/>
    </xf>
    <xf numFmtId="0" fontId="15" fillId="4" borderId="18" xfId="0" applyFont="1" applyFill="1" applyBorder="1" applyAlignment="1">
      <alignment horizontal="left" vertical="center"/>
    </xf>
    <xf numFmtId="0" fontId="3" fillId="0" borderId="19" xfId="0" applyFont="1" applyBorder="1"/>
    <xf numFmtId="0" fontId="3" fillId="0" borderId="20" xfId="0" applyFont="1" applyBorder="1"/>
    <xf numFmtId="0" fontId="16" fillId="5" borderId="18" xfId="0" applyFont="1" applyFill="1" applyBorder="1" applyAlignment="1">
      <alignment horizontal="center" vertical="center" wrapText="1"/>
    </xf>
    <xf numFmtId="0" fontId="12" fillId="2" borderId="8" xfId="0" applyFont="1" applyFill="1" applyBorder="1" applyAlignment="1">
      <alignment horizontal="center"/>
    </xf>
    <xf numFmtId="0" fontId="16" fillId="5" borderId="18" xfId="0" applyFont="1" applyFill="1" applyBorder="1" applyAlignment="1">
      <alignment horizontal="center" vertical="center"/>
    </xf>
    <xf numFmtId="0" fontId="18" fillId="4" borderId="18" xfId="0" applyFont="1" applyFill="1" applyBorder="1" applyAlignment="1">
      <alignment horizontal="left" vertical="center"/>
    </xf>
    <xf numFmtId="0" fontId="15" fillId="3" borderId="18" xfId="0" applyFont="1" applyFill="1" applyBorder="1" applyAlignment="1">
      <alignment horizontal="left" vertical="center" wrapText="1"/>
    </xf>
    <xf numFmtId="0" fontId="16" fillId="5" borderId="21" xfId="0" applyFont="1" applyFill="1" applyBorder="1" applyAlignment="1">
      <alignment horizontal="center" vertical="center" wrapText="1"/>
    </xf>
    <xf numFmtId="165" fontId="1" fillId="2" borderId="21"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 fillId="0" borderId="21" xfId="0" applyNumberFormat="1" applyFont="1" applyBorder="1" applyAlignment="1">
      <alignment horizontal="center" vertical="center" wrapText="1"/>
    </xf>
    <xf numFmtId="0" fontId="1" fillId="0" borderId="21" xfId="0" applyFont="1" applyBorder="1" applyAlignment="1">
      <alignment horizontal="left" vertical="center" wrapText="1"/>
    </xf>
    <xf numFmtId="0" fontId="3" fillId="0" borderId="27" xfId="0" applyFont="1" applyBorder="1"/>
    <xf numFmtId="0" fontId="19" fillId="2" borderId="2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 fillId="0" borderId="30" xfId="0" applyFont="1" applyBorder="1" applyAlignment="1">
      <alignment horizontal="center"/>
    </xf>
    <xf numFmtId="0" fontId="3" fillId="0" borderId="30" xfId="0" applyFont="1" applyBorder="1"/>
    <xf numFmtId="0" fontId="1" fillId="0" borderId="21" xfId="0" applyFont="1" applyBorder="1" applyAlignment="1">
      <alignment horizontal="center" vertical="center"/>
    </xf>
    <xf numFmtId="0" fontId="19" fillId="0" borderId="21" xfId="0" applyFont="1" applyBorder="1" applyAlignment="1">
      <alignment horizontal="center" vertical="center" wrapText="1"/>
    </xf>
    <xf numFmtId="0" fontId="1" fillId="0" borderId="21" xfId="0" applyFont="1" applyBorder="1" applyAlignment="1">
      <alignment vertical="center" wrapText="1"/>
    </xf>
    <xf numFmtId="0" fontId="16" fillId="0" borderId="21" xfId="0" applyFont="1" applyBorder="1" applyAlignment="1">
      <alignment horizontal="center" vertical="top" wrapText="1"/>
    </xf>
    <xf numFmtId="9" fontId="1" fillId="0" borderId="17"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3" fillId="0" borderId="22" xfId="0" applyFont="1" applyFill="1" applyBorder="1"/>
    <xf numFmtId="0" fontId="3" fillId="0" borderId="27" xfId="0" applyFont="1" applyFill="1" applyBorder="1"/>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22" fillId="0" borderId="0" xfId="0" applyFont="1" applyFill="1" applyAlignment="1">
      <alignment horizontal="right" vertical="center" wrapText="1"/>
    </xf>
    <xf numFmtId="164" fontId="1" fillId="0" borderId="17"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1" fillId="0" borderId="26" xfId="0" applyFont="1" applyFill="1" applyBorder="1" applyAlignment="1">
      <alignment horizontal="center" vertical="center" wrapText="1"/>
    </xf>
    <xf numFmtId="0" fontId="26" fillId="0" borderId="17" xfId="0" applyFont="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10.xml.rels><?xml version="1.0" encoding="UTF-8" standalone="yes"?>
<Relationships xmlns="http://schemas.openxmlformats.org/package/2006/relationships"><Relationship Id="rId1" Type="http://customschemas.google.com/relationships/workbookmetadata" Target="commentsmeta9"/></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228600</xdr:colOff>
      <xdr:row>2</xdr:row>
      <xdr:rowOff>104775</xdr:rowOff>
    </xdr:from>
    <xdr:ext cx="2209800" cy="12668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38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workbookViewId="0">
      <selection activeCell="A2" sqref="A2:J2"/>
    </sheetView>
  </sheetViews>
  <sheetFormatPr baseColWidth="10" defaultColWidth="14.42578125" defaultRowHeight="15" customHeight="1"/>
  <cols>
    <col min="1" max="10" width="10.7109375" customWidth="1"/>
    <col min="11" max="11" width="20.42578125" customWidth="1"/>
    <col min="12" max="12" width="16.85546875" customWidth="1"/>
    <col min="13" max="26" width="10.7109375" customWidth="1"/>
  </cols>
  <sheetData>
    <row r="1" spans="1:12" ht="10.5" customHeight="1">
      <c r="A1" s="1"/>
      <c r="B1" s="1"/>
      <c r="C1" s="1"/>
      <c r="D1" s="1"/>
      <c r="E1" s="1"/>
      <c r="F1" s="1"/>
      <c r="G1" s="1"/>
      <c r="H1" s="1"/>
      <c r="I1" s="1"/>
      <c r="J1" s="1"/>
      <c r="K1" s="1"/>
      <c r="L1" s="1"/>
    </row>
    <row r="2" spans="1:12" ht="32.25" customHeight="1">
      <c r="A2" s="101" t="s">
        <v>0</v>
      </c>
      <c r="B2" s="99"/>
      <c r="C2" s="99"/>
      <c r="D2" s="99"/>
      <c r="E2" s="99"/>
      <c r="F2" s="99"/>
      <c r="G2" s="99"/>
      <c r="H2" s="99"/>
      <c r="I2" s="99"/>
      <c r="J2" s="99"/>
      <c r="K2" s="2"/>
      <c r="L2" s="2"/>
    </row>
    <row r="3" spans="1:12" ht="10.5" customHeight="1">
      <c r="A3" s="1"/>
      <c r="B3" s="1"/>
      <c r="C3" s="1"/>
      <c r="D3" s="1"/>
      <c r="E3" s="1"/>
      <c r="F3" s="1"/>
      <c r="G3" s="1"/>
      <c r="H3" s="1"/>
      <c r="I3" s="1"/>
      <c r="J3" s="1"/>
      <c r="K3" s="1"/>
      <c r="L3" s="1"/>
    </row>
    <row r="4" spans="1:12" ht="10.5" customHeight="1">
      <c r="A4" s="1"/>
      <c r="B4" s="1"/>
      <c r="C4" s="1"/>
      <c r="D4" s="1"/>
      <c r="E4" s="1"/>
      <c r="F4" s="1"/>
      <c r="G4" s="1"/>
      <c r="H4" s="1"/>
      <c r="I4" s="1"/>
      <c r="J4" s="1"/>
      <c r="K4" s="1"/>
      <c r="L4" s="1"/>
    </row>
    <row r="5" spans="1:12" ht="10.5" customHeight="1">
      <c r="A5" s="1"/>
      <c r="B5" s="1"/>
      <c r="C5" s="1"/>
      <c r="D5" s="1"/>
      <c r="E5" s="1"/>
      <c r="F5" s="1"/>
      <c r="G5" s="1"/>
      <c r="H5" s="1"/>
      <c r="I5" s="1"/>
      <c r="J5" s="1"/>
      <c r="K5" s="1"/>
      <c r="L5" s="1"/>
    </row>
    <row r="6" spans="1:12" ht="10.5" customHeight="1">
      <c r="A6" s="1"/>
      <c r="B6" s="1"/>
      <c r="C6" s="1"/>
      <c r="D6" s="1"/>
      <c r="E6" s="1"/>
      <c r="F6" s="1"/>
      <c r="G6" s="1"/>
      <c r="H6" s="1"/>
      <c r="I6" s="1"/>
      <c r="J6" s="1"/>
      <c r="K6" s="1"/>
      <c r="L6" s="1"/>
    </row>
    <row r="7" spans="1:12" ht="10.5" customHeight="1">
      <c r="A7" s="1"/>
      <c r="B7" s="1"/>
      <c r="C7" s="1"/>
      <c r="D7" s="1"/>
      <c r="E7" s="1"/>
      <c r="F7" s="1"/>
      <c r="G7" s="1"/>
      <c r="H7" s="1"/>
      <c r="I7" s="1"/>
      <c r="J7" s="1"/>
      <c r="K7" s="1"/>
      <c r="L7" s="1"/>
    </row>
    <row r="8" spans="1:12" ht="10.5" customHeight="1">
      <c r="A8" s="1"/>
      <c r="B8" s="1"/>
      <c r="C8" s="1"/>
      <c r="D8" s="1"/>
      <c r="E8" s="1"/>
      <c r="F8" s="1"/>
      <c r="G8" s="1"/>
      <c r="H8" s="1"/>
      <c r="I8" s="1"/>
      <c r="J8" s="1"/>
      <c r="K8" s="1"/>
      <c r="L8" s="1"/>
    </row>
    <row r="9" spans="1:12" ht="10.5" customHeight="1">
      <c r="A9" s="1"/>
      <c r="B9" s="1"/>
      <c r="C9" s="1"/>
      <c r="D9" s="1"/>
      <c r="E9" s="1"/>
      <c r="F9" s="1"/>
      <c r="G9" s="1"/>
      <c r="H9" s="1"/>
      <c r="I9" s="1"/>
      <c r="J9" s="1"/>
      <c r="K9" s="1"/>
      <c r="L9" s="1"/>
    </row>
    <row r="10" spans="1:12" ht="10.5" customHeight="1">
      <c r="A10" s="1"/>
      <c r="B10" s="1"/>
      <c r="C10" s="1"/>
      <c r="D10" s="1"/>
      <c r="E10" s="1"/>
      <c r="F10" s="1"/>
      <c r="G10" s="1"/>
      <c r="H10" s="1"/>
      <c r="I10" s="1"/>
      <c r="J10" s="1"/>
      <c r="K10" s="1"/>
      <c r="L10" s="1"/>
    </row>
    <row r="11" spans="1:12" ht="10.5" customHeight="1">
      <c r="A11" s="1"/>
      <c r="B11" s="1"/>
      <c r="C11" s="1"/>
      <c r="D11" s="1"/>
      <c r="E11" s="1"/>
      <c r="F11" s="1"/>
      <c r="G11" s="1"/>
      <c r="H11" s="1"/>
      <c r="I11" s="1"/>
      <c r="J11" s="1"/>
      <c r="K11" s="1"/>
      <c r="L11" s="1"/>
    </row>
    <row r="12" spans="1:12" ht="10.5" customHeight="1">
      <c r="A12" s="1"/>
      <c r="B12" s="1"/>
      <c r="C12" s="1"/>
      <c r="D12" s="1"/>
      <c r="E12" s="1"/>
      <c r="F12" s="1"/>
      <c r="G12" s="1"/>
      <c r="H12" s="1"/>
      <c r="I12" s="1"/>
      <c r="J12" s="1"/>
      <c r="K12" s="1"/>
      <c r="L12" s="1"/>
    </row>
    <row r="13" spans="1:12" ht="10.5" customHeight="1">
      <c r="A13" s="1"/>
      <c r="B13" s="1"/>
      <c r="C13" s="1"/>
      <c r="D13" s="1"/>
      <c r="E13" s="1"/>
      <c r="F13" s="1"/>
      <c r="G13" s="1"/>
      <c r="H13" s="1"/>
      <c r="I13" s="1"/>
      <c r="J13" s="1"/>
      <c r="K13" s="1"/>
      <c r="L13" s="1"/>
    </row>
    <row r="14" spans="1:12" ht="26.25" customHeight="1">
      <c r="A14" s="100" t="s">
        <v>1</v>
      </c>
      <c r="B14" s="99"/>
      <c r="C14" s="99"/>
      <c r="D14" s="99"/>
      <c r="E14" s="99"/>
      <c r="F14" s="99"/>
      <c r="G14" s="99"/>
      <c r="H14" s="99"/>
      <c r="I14" s="99"/>
      <c r="J14" s="99"/>
      <c r="K14" s="1"/>
      <c r="L14" s="1"/>
    </row>
    <row r="15" spans="1:12" ht="10.5" customHeight="1">
      <c r="A15" s="3"/>
      <c r="B15" s="3"/>
      <c r="C15" s="98" t="s">
        <v>2</v>
      </c>
      <c r="D15" s="99"/>
      <c r="E15" s="99"/>
      <c r="F15" s="99"/>
      <c r="G15" s="99"/>
      <c r="H15" s="99"/>
      <c r="I15" s="99"/>
      <c r="J15" s="99"/>
      <c r="K15" s="4"/>
      <c r="L15" s="5"/>
    </row>
    <row r="16" spans="1:12" ht="10.5" customHeight="1">
      <c r="A16" s="3"/>
      <c r="B16" s="3"/>
      <c r="C16" s="98" t="s">
        <v>3</v>
      </c>
      <c r="D16" s="99"/>
      <c r="E16" s="99"/>
      <c r="F16" s="99"/>
      <c r="G16" s="99"/>
      <c r="H16" s="99"/>
      <c r="I16" s="99"/>
      <c r="J16" s="99"/>
      <c r="K16" s="5"/>
      <c r="L16" s="5"/>
    </row>
    <row r="17" spans="1:12" ht="10.5" customHeight="1">
      <c r="A17" s="6"/>
      <c r="B17" s="6"/>
      <c r="C17" s="6"/>
      <c r="D17" s="6"/>
      <c r="E17" s="6"/>
      <c r="F17" s="6"/>
      <c r="G17" s="6"/>
      <c r="H17" s="6"/>
      <c r="I17" s="6"/>
      <c r="J17" s="6"/>
      <c r="K17" s="1"/>
      <c r="L17" s="1"/>
    </row>
    <row r="18" spans="1:12" ht="25.5" customHeight="1">
      <c r="A18" s="100" t="s">
        <v>4</v>
      </c>
      <c r="B18" s="99"/>
      <c r="C18" s="99"/>
      <c r="D18" s="99"/>
      <c r="E18" s="99"/>
      <c r="F18" s="99"/>
      <c r="G18" s="99"/>
      <c r="H18" s="99"/>
      <c r="I18" s="99"/>
      <c r="J18" s="99"/>
      <c r="K18" s="1"/>
      <c r="L18" s="1"/>
    </row>
    <row r="19" spans="1:12" ht="10.5" customHeight="1">
      <c r="A19" s="6"/>
      <c r="B19" s="6"/>
      <c r="C19" s="98" t="s">
        <v>5</v>
      </c>
      <c r="D19" s="99"/>
      <c r="E19" s="99"/>
      <c r="F19" s="99"/>
      <c r="G19" s="99"/>
      <c r="H19" s="99"/>
      <c r="I19" s="99"/>
      <c r="J19" s="99"/>
      <c r="K19" s="1"/>
      <c r="L19" s="1"/>
    </row>
    <row r="20" spans="1:12" ht="10.5" customHeight="1">
      <c r="A20" s="6"/>
      <c r="B20" s="6"/>
      <c r="C20" s="98" t="s">
        <v>6</v>
      </c>
      <c r="D20" s="99"/>
      <c r="E20" s="99"/>
      <c r="F20" s="99"/>
      <c r="G20" s="99"/>
      <c r="H20" s="99"/>
      <c r="I20" s="99"/>
      <c r="J20" s="99"/>
      <c r="K20" s="1"/>
      <c r="L20" s="1"/>
    </row>
    <row r="21" spans="1:12" ht="10.5" customHeight="1">
      <c r="A21" s="6"/>
      <c r="B21" s="6"/>
      <c r="C21" s="98" t="s">
        <v>7</v>
      </c>
      <c r="D21" s="99"/>
      <c r="E21" s="99"/>
      <c r="F21" s="99"/>
      <c r="G21" s="99"/>
      <c r="H21" s="99"/>
      <c r="I21" s="99"/>
      <c r="J21" s="99"/>
      <c r="K21" s="1"/>
      <c r="L21" s="1"/>
    </row>
    <row r="22" spans="1:12" ht="10.5" customHeight="1">
      <c r="A22" s="6"/>
      <c r="B22" s="6"/>
      <c r="C22" s="98" t="s">
        <v>8</v>
      </c>
      <c r="D22" s="99"/>
      <c r="E22" s="99"/>
      <c r="F22" s="99"/>
      <c r="G22" s="99"/>
      <c r="H22" s="99"/>
      <c r="I22" s="99"/>
      <c r="J22" s="99"/>
      <c r="K22" s="1"/>
      <c r="L22" s="1"/>
    </row>
    <row r="23" spans="1:12" ht="10.5" customHeight="1">
      <c r="A23" s="6"/>
      <c r="B23" s="6"/>
      <c r="C23" s="98" t="s">
        <v>8</v>
      </c>
      <c r="D23" s="99"/>
      <c r="E23" s="99"/>
      <c r="F23" s="99"/>
      <c r="G23" s="99"/>
      <c r="H23" s="99"/>
      <c r="I23" s="99"/>
      <c r="J23" s="99"/>
      <c r="K23" s="1"/>
      <c r="L23" s="1"/>
    </row>
    <row r="24" spans="1:12" ht="10.5" customHeight="1">
      <c r="A24" s="6"/>
      <c r="B24" s="6"/>
      <c r="C24" s="6"/>
      <c r="D24" s="6"/>
      <c r="E24" s="6"/>
      <c r="F24" s="6"/>
      <c r="G24" s="6"/>
      <c r="H24" s="6"/>
      <c r="I24" s="6"/>
      <c r="J24" s="6"/>
      <c r="K24" s="1"/>
      <c r="L24" s="1"/>
    </row>
    <row r="25" spans="1:12" ht="31.5" customHeight="1">
      <c r="A25" s="100" t="s">
        <v>9</v>
      </c>
      <c r="B25" s="99"/>
      <c r="C25" s="99"/>
      <c r="D25" s="99"/>
      <c r="E25" s="99"/>
      <c r="F25" s="99"/>
      <c r="G25" s="99"/>
      <c r="H25" s="99"/>
      <c r="I25" s="99"/>
      <c r="J25" s="99"/>
      <c r="K25" s="1"/>
      <c r="L25" s="1"/>
    </row>
    <row r="26" spans="1:12" ht="10.5" customHeight="1">
      <c r="A26" s="6"/>
      <c r="B26" s="6"/>
      <c r="C26" s="7" t="s">
        <v>10</v>
      </c>
      <c r="D26" s="8"/>
      <c r="E26" s="8"/>
      <c r="F26" s="8"/>
      <c r="G26" s="8"/>
      <c r="H26" s="8"/>
      <c r="I26" s="8"/>
      <c r="J26" s="8"/>
      <c r="K26" s="9"/>
      <c r="L26" s="1"/>
    </row>
    <row r="27" spans="1:12" ht="10.5" customHeight="1">
      <c r="A27" s="6"/>
      <c r="B27" s="6"/>
      <c r="C27" s="7" t="s">
        <v>11</v>
      </c>
      <c r="D27" s="8"/>
      <c r="E27" s="8"/>
      <c r="F27" s="8"/>
      <c r="G27" s="8"/>
      <c r="H27" s="8"/>
      <c r="I27" s="8"/>
      <c r="J27" s="8"/>
      <c r="K27" s="9"/>
      <c r="L27" s="1"/>
    </row>
    <row r="28" spans="1:12" ht="10.5" customHeight="1">
      <c r="A28" s="6"/>
      <c r="B28" s="6"/>
      <c r="C28" s="7" t="s">
        <v>12</v>
      </c>
      <c r="D28" s="8"/>
      <c r="E28" s="8"/>
      <c r="F28" s="8"/>
      <c r="G28" s="8"/>
      <c r="H28" s="8"/>
      <c r="I28" s="8"/>
      <c r="J28" s="8"/>
      <c r="K28" s="9"/>
      <c r="L28" s="1"/>
    </row>
    <row r="29" spans="1:12" ht="10.5" customHeight="1">
      <c r="A29" s="6"/>
      <c r="B29" s="6"/>
      <c r="C29" s="7" t="s">
        <v>13</v>
      </c>
      <c r="D29" s="8"/>
      <c r="E29" s="8"/>
      <c r="F29" s="8"/>
      <c r="G29" s="8"/>
      <c r="H29" s="8"/>
      <c r="I29" s="8"/>
      <c r="J29" s="8"/>
      <c r="K29" s="9"/>
      <c r="L29" s="1"/>
    </row>
    <row r="30" spans="1:12" ht="10.5" customHeight="1">
      <c r="A30" s="6"/>
      <c r="B30" s="6"/>
      <c r="C30" s="7" t="s">
        <v>14</v>
      </c>
      <c r="D30" s="8"/>
      <c r="E30" s="8"/>
      <c r="F30" s="8"/>
      <c r="G30" s="8"/>
      <c r="H30" s="8"/>
      <c r="I30" s="8"/>
      <c r="J30" s="8"/>
      <c r="K30" s="9"/>
      <c r="L30" s="1"/>
    </row>
    <row r="31" spans="1:12" ht="10.5" customHeight="1">
      <c r="A31" s="6"/>
      <c r="B31" s="6"/>
      <c r="C31" s="7" t="s">
        <v>15</v>
      </c>
      <c r="D31" s="8"/>
      <c r="E31" s="8"/>
      <c r="F31" s="8"/>
      <c r="G31" s="8"/>
      <c r="H31" s="8"/>
      <c r="I31" s="8"/>
      <c r="J31" s="8"/>
      <c r="K31" s="9"/>
      <c r="L31" s="1"/>
    </row>
    <row r="32" spans="1:12" ht="10.5" customHeight="1">
      <c r="A32" s="6"/>
      <c r="B32" s="6"/>
      <c r="C32" s="7" t="s">
        <v>16</v>
      </c>
      <c r="D32" s="8"/>
      <c r="E32" s="8"/>
      <c r="F32" s="8"/>
      <c r="G32" s="8"/>
      <c r="H32" s="8"/>
      <c r="I32" s="8"/>
      <c r="J32" s="8"/>
      <c r="K32" s="9"/>
      <c r="L32" s="1"/>
    </row>
    <row r="33" spans="1:12" ht="10.5" customHeight="1">
      <c r="A33" s="6"/>
      <c r="B33" s="6"/>
      <c r="C33" s="7" t="s">
        <v>17</v>
      </c>
      <c r="D33" s="8"/>
      <c r="E33" s="8"/>
      <c r="F33" s="8"/>
      <c r="G33" s="8"/>
      <c r="H33" s="8"/>
      <c r="I33" s="8"/>
      <c r="J33" s="8"/>
      <c r="K33" s="9"/>
      <c r="L33" s="1"/>
    </row>
    <row r="34" spans="1:12" ht="10.5" customHeight="1">
      <c r="A34" s="6"/>
      <c r="B34" s="6"/>
      <c r="C34" s="7" t="s">
        <v>18</v>
      </c>
      <c r="D34" s="8"/>
      <c r="E34" s="8"/>
      <c r="F34" s="8"/>
      <c r="G34" s="8"/>
      <c r="H34" s="8"/>
      <c r="I34" s="8"/>
      <c r="J34" s="8"/>
      <c r="K34" s="9"/>
      <c r="L34" s="1"/>
    </row>
    <row r="35" spans="1:12" ht="10.5" customHeight="1">
      <c r="A35" s="6"/>
      <c r="B35" s="6"/>
      <c r="C35" s="7" t="s">
        <v>19</v>
      </c>
      <c r="D35" s="6"/>
      <c r="E35" s="6"/>
      <c r="F35" s="6"/>
      <c r="G35" s="6"/>
      <c r="H35" s="6"/>
      <c r="I35" s="6"/>
      <c r="J35" s="6"/>
      <c r="K35" s="1"/>
      <c r="L35" s="1"/>
    </row>
    <row r="36" spans="1:12" ht="10.5" customHeight="1">
      <c r="A36" s="6"/>
      <c r="B36" s="6"/>
      <c r="C36" s="8"/>
      <c r="D36" s="6"/>
      <c r="E36" s="6"/>
      <c r="F36" s="6"/>
      <c r="G36" s="6"/>
      <c r="H36" s="6"/>
      <c r="I36" s="6"/>
      <c r="J36" s="6"/>
      <c r="K36" s="1"/>
      <c r="L36" s="1"/>
    </row>
    <row r="37" spans="1:12" ht="27" customHeight="1">
      <c r="A37" s="100" t="s">
        <v>20</v>
      </c>
      <c r="B37" s="99"/>
      <c r="C37" s="99"/>
      <c r="D37" s="99"/>
      <c r="E37" s="99"/>
      <c r="F37" s="99"/>
      <c r="G37" s="99"/>
      <c r="H37" s="99"/>
      <c r="I37" s="99"/>
      <c r="J37" s="99"/>
      <c r="K37" s="1"/>
      <c r="L37" s="1"/>
    </row>
    <row r="38" spans="1:12" ht="10.5" customHeight="1">
      <c r="A38" s="6"/>
      <c r="B38" s="6"/>
      <c r="C38" s="98" t="s">
        <v>21</v>
      </c>
      <c r="D38" s="99"/>
      <c r="E38" s="99"/>
      <c r="F38" s="99"/>
      <c r="G38" s="99"/>
      <c r="H38" s="99"/>
      <c r="I38" s="99"/>
      <c r="J38" s="99"/>
      <c r="K38" s="1"/>
      <c r="L38" s="1"/>
    </row>
    <row r="39" spans="1:12" ht="10.5" customHeight="1">
      <c r="A39" s="6"/>
      <c r="B39" s="6"/>
      <c r="C39" s="6"/>
      <c r="D39" s="6"/>
      <c r="E39" s="6"/>
      <c r="F39" s="6"/>
      <c r="G39" s="6"/>
      <c r="H39" s="6"/>
      <c r="I39" s="6"/>
      <c r="J39" s="6"/>
      <c r="K39" s="1"/>
      <c r="L39" s="1"/>
    </row>
    <row r="40" spans="1:12" ht="24" customHeight="1">
      <c r="A40" s="100" t="s">
        <v>22</v>
      </c>
      <c r="B40" s="99"/>
      <c r="C40" s="99"/>
      <c r="D40" s="99"/>
      <c r="E40" s="99"/>
      <c r="F40" s="99"/>
      <c r="G40" s="99"/>
      <c r="H40" s="99"/>
      <c r="I40" s="99"/>
      <c r="J40" s="99"/>
      <c r="K40" s="1"/>
      <c r="L40" s="1"/>
    </row>
    <row r="41" spans="1:12" ht="24" customHeight="1">
      <c r="A41" s="10"/>
      <c r="B41" s="10"/>
      <c r="C41" s="7" t="s">
        <v>23</v>
      </c>
      <c r="D41" s="8"/>
      <c r="E41" s="8"/>
      <c r="F41" s="8"/>
      <c r="G41" s="8"/>
      <c r="H41" s="8"/>
      <c r="I41" s="8"/>
      <c r="J41" s="8"/>
      <c r="K41" s="1"/>
      <c r="L41" s="1"/>
    </row>
    <row r="42" spans="1:12" ht="19.5" customHeight="1">
      <c r="A42" s="10"/>
      <c r="B42" s="10"/>
      <c r="C42" s="8" t="s">
        <v>19</v>
      </c>
      <c r="D42" s="8"/>
      <c r="E42" s="8"/>
      <c r="F42" s="8"/>
      <c r="G42" s="8"/>
      <c r="H42" s="8"/>
      <c r="I42" s="8"/>
      <c r="J42" s="8"/>
      <c r="K42" s="1"/>
      <c r="L42" s="1"/>
    </row>
    <row r="43" spans="1:12" ht="19.5" customHeight="1">
      <c r="A43" s="6"/>
      <c r="B43" s="6"/>
      <c r="C43" s="7" t="s">
        <v>23</v>
      </c>
      <c r="D43" s="8"/>
      <c r="E43" s="8"/>
      <c r="F43" s="8"/>
      <c r="G43" s="8"/>
      <c r="H43" s="8"/>
      <c r="I43" s="8"/>
      <c r="J43" s="8"/>
      <c r="K43" s="1"/>
      <c r="L43" s="1"/>
    </row>
    <row r="44" spans="1:12" ht="10.5" customHeight="1">
      <c r="A44" s="6"/>
      <c r="B44" s="6"/>
      <c r="C44" s="6"/>
      <c r="D44" s="6"/>
      <c r="E44" s="6"/>
      <c r="F44" s="6"/>
      <c r="G44" s="6"/>
      <c r="H44" s="6"/>
      <c r="I44" s="6"/>
      <c r="J44" s="6"/>
      <c r="K44" s="1"/>
      <c r="L44" s="1"/>
    </row>
    <row r="45" spans="1:12" ht="33" customHeight="1">
      <c r="A45" s="100" t="s">
        <v>24</v>
      </c>
      <c r="B45" s="99"/>
      <c r="C45" s="99"/>
      <c r="D45" s="99"/>
      <c r="E45" s="99"/>
      <c r="F45" s="99"/>
      <c r="G45" s="99"/>
      <c r="H45" s="99"/>
      <c r="I45" s="99"/>
      <c r="J45" s="99"/>
      <c r="K45" s="1"/>
      <c r="L45" s="1"/>
    </row>
    <row r="46" spans="1:12" ht="10.5" customHeight="1">
      <c r="A46" s="6"/>
      <c r="B46" s="6"/>
      <c r="C46" s="98" t="s">
        <v>25</v>
      </c>
      <c r="D46" s="99"/>
      <c r="E46" s="99"/>
      <c r="F46" s="99"/>
      <c r="G46" s="99"/>
      <c r="H46" s="99"/>
      <c r="I46" s="99"/>
      <c r="J46" s="99"/>
      <c r="K46" s="1"/>
      <c r="L46" s="1"/>
    </row>
    <row r="47" spans="1:12" ht="10.5" customHeight="1">
      <c r="A47" s="6"/>
      <c r="B47" s="6"/>
      <c r="C47" s="6"/>
      <c r="D47" s="6"/>
      <c r="E47" s="6"/>
      <c r="F47" s="6"/>
      <c r="G47" s="6"/>
      <c r="H47" s="6"/>
      <c r="I47" s="6"/>
      <c r="J47" s="6"/>
      <c r="K47" s="1"/>
      <c r="L47" s="1"/>
    </row>
    <row r="48" spans="1:12" ht="22.5" customHeight="1">
      <c r="A48" s="100" t="s">
        <v>26</v>
      </c>
      <c r="B48" s="99"/>
      <c r="C48" s="99"/>
      <c r="D48" s="99"/>
      <c r="E48" s="99"/>
      <c r="F48" s="99"/>
      <c r="G48" s="99"/>
      <c r="H48" s="99"/>
      <c r="I48" s="99"/>
      <c r="J48" s="99"/>
      <c r="K48" s="1"/>
      <c r="L48" s="1"/>
    </row>
    <row r="49" spans="1:12" ht="10.5" customHeight="1">
      <c r="A49" s="6"/>
      <c r="B49" s="6"/>
      <c r="C49" s="98" t="s">
        <v>27</v>
      </c>
      <c r="D49" s="99"/>
      <c r="E49" s="99"/>
      <c r="F49" s="99"/>
      <c r="G49" s="99"/>
      <c r="H49" s="99"/>
      <c r="I49" s="99"/>
      <c r="J49" s="99"/>
      <c r="K49" s="1"/>
      <c r="L49" s="1"/>
    </row>
    <row r="50" spans="1:12" ht="10.5" customHeight="1">
      <c r="A50" s="6"/>
      <c r="B50" s="6"/>
      <c r="C50" s="6"/>
      <c r="D50" s="6"/>
      <c r="E50" s="6"/>
      <c r="F50" s="6"/>
      <c r="G50" s="6"/>
      <c r="H50" s="6"/>
      <c r="I50" s="6"/>
      <c r="J50" s="6"/>
      <c r="K50" s="1"/>
      <c r="L50" s="1"/>
    </row>
    <row r="51" spans="1:12" ht="10.5" customHeight="1"/>
    <row r="52" spans="1:12" ht="10.5" customHeight="1"/>
    <row r="53" spans="1:12" ht="10.5" customHeight="1"/>
    <row r="54" spans="1:12" ht="10.5" customHeight="1"/>
    <row r="55" spans="1:12" ht="10.5" customHeight="1"/>
    <row r="56" spans="1:12" ht="10.5" customHeight="1"/>
    <row r="57" spans="1:12" ht="10.5" customHeight="1"/>
    <row r="58" spans="1:12" ht="10.5" customHeight="1"/>
    <row r="59" spans="1:12" ht="10.5" customHeight="1"/>
    <row r="60" spans="1:12" ht="10.5" customHeight="1"/>
    <row r="61" spans="1:12" ht="10.5" customHeight="1"/>
    <row r="62" spans="1:12" ht="10.5" customHeight="1"/>
    <row r="63" spans="1:12" ht="10.5" customHeight="1"/>
    <row r="64" spans="1:12"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sheetData>
  <mergeCells count="18">
    <mergeCell ref="A2:J2"/>
    <mergeCell ref="A14:J14"/>
    <mergeCell ref="C15:J15"/>
    <mergeCell ref="C16:J16"/>
    <mergeCell ref="A18:J18"/>
    <mergeCell ref="C19:J19"/>
    <mergeCell ref="C20:J20"/>
    <mergeCell ref="A45:J45"/>
    <mergeCell ref="C46:J46"/>
    <mergeCell ref="A48:J48"/>
    <mergeCell ref="C49:J49"/>
    <mergeCell ref="C21:J21"/>
    <mergeCell ref="C22:J22"/>
    <mergeCell ref="C23:J23"/>
    <mergeCell ref="A25:J25"/>
    <mergeCell ref="A37:J37"/>
    <mergeCell ref="C38:J38"/>
    <mergeCell ref="A40:J40"/>
  </mergeCells>
  <hyperlinks>
    <hyperlink ref="A14" location="'TALENTO HUMANO'!A1" display="Dimensión 1: Talento Humano"/>
    <hyperlink ref="C15" location="'TALENTO HUMANO'!A9" display="Gestión Estratégica del Talento Humano"/>
    <hyperlink ref="C16" location="'TALENTO HUMANO'!A16" display="Integridad"/>
    <hyperlink ref="A18" location="null!A1" display="Dimensión 2: Direccionamiento Estratégico y planeación"/>
    <hyperlink ref="C19" location="null!A9" display="Planeación Institucional"/>
    <hyperlink ref="C20" location="null!A19" display="Gestión Presupuestal y Eficiencia del Gasto Público"/>
    <hyperlink ref="C21" location="null!A9" display="Misional gestión educativa"/>
    <hyperlink ref="C22" location="null!A9" display="Misional promoción y desarrollo"/>
    <hyperlink ref="C23" location="null!A9" display="Misional promoción y desarrollo"/>
    <hyperlink ref="A25" location="'GESTIÓN CON VALORES PARA RESULT'!A1" display="Dimensión 3: Gestión con Valores para Resultados"/>
    <hyperlink ref="C26" location="'GESTIÓN CON VALORES PARA RESULT'!A10" display="Fortalecimiento organizacional y simplificación de procesos"/>
    <hyperlink ref="C27" location="'GESTIÓN CON VALORES PARA RESULT'!A19" display="Política de Gestión presupuestal y eficiencia del gasto público"/>
    <hyperlink ref="C28" location="'GESTIÓN CON VALORES PARA RESULT'!A26" display="Política Gobierno Digital: TIC para el estado"/>
    <hyperlink ref="C29" location="'GESTIÓN CON VALORES PARA RESULT'!A32" display="Política de Seguridad Digital"/>
    <hyperlink ref="C30" location="'GESTIÓN CON VALORES PARA RESULT'!A37" display="Política de Defensa Jurídica"/>
    <hyperlink ref="C31" location="'GESTIÓN CON VALORES PARA RESULT'!A46" display="Política de Servicio al ciudadano"/>
    <hyperlink ref="C32" location="'GESTIÓN CON VALORES PARA RESULT'!A51" display="Política de Racionalización de trámites"/>
    <hyperlink ref="C33" location="'GESTIÓN CON VALORES PARA RESULT'!A55" display="Política de Participación Ciudadana en la Gestión Pública"/>
    <hyperlink ref="C34" location="'GESTIÓN CON VALORES PARA RESULT'!A59" display="Política de Gobierno Digital: TIC para la sociedad"/>
    <hyperlink ref="C35" location="'GESTIÓN CON VALORES PARA RESULT'!A43" display="Política Transparencia, lucha contra la corrupción y acceso a la información"/>
    <hyperlink ref="A37" location="'EVALUACIÓN DE RESULTADOS'!A1" display="Dimensión 4: Evaluación de Resultados"/>
    <hyperlink ref="C38" location="'EVALUACIÓN DE RESULTADOS'!A9" display="Seguimiento y evaluación del desempeño institucional"/>
    <hyperlink ref="A40" location="'INFORMACIÓN Y COMUNICACIÓN'!A1" display="Dimensión 5: Información Y Comunicación"/>
    <hyperlink ref="C41" location="'INFORMACIÓN Y COMUNICACIÓN'!A8" display="Gestión documental "/>
    <hyperlink ref="C43" location="'INFORMACIÓN Y COMUNICACIÓN'!A8" display="Gestión documental "/>
    <hyperlink ref="A45" location="null!A1" display="Dimensión 6: Gestión del Conocimiento y la Innovación"/>
    <hyperlink ref="C46" location="null!A9" display="Gestión del conocimiento y la innovación"/>
    <hyperlink ref="A48" location="'CONTROL INTERNO'!A1" display="Dimensión 7: Control interno"/>
    <hyperlink ref="C49" location="'CONTROL INTERNO'!A9" display="Control interno"/>
  </hyperlink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workbookViewId="0">
      <selection activeCell="A25" sqref="A25"/>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325</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326</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27.5" customHeight="1">
      <c r="A13" s="12"/>
      <c r="B13" s="103"/>
      <c r="C13" s="22" t="s">
        <v>66</v>
      </c>
      <c r="D13" s="22" t="s">
        <v>67</v>
      </c>
      <c r="E13" s="22" t="s">
        <v>68</v>
      </c>
      <c r="F13" s="21" t="s">
        <v>69</v>
      </c>
      <c r="G13" s="21" t="s">
        <v>327</v>
      </c>
      <c r="H13" s="21">
        <v>9</v>
      </c>
      <c r="I13" s="21" t="s">
        <v>328</v>
      </c>
      <c r="J13" s="21" t="s">
        <v>329</v>
      </c>
      <c r="K13" s="28" t="s">
        <v>330</v>
      </c>
      <c r="L13" s="21">
        <v>55</v>
      </c>
      <c r="M13" s="27" t="s">
        <v>331</v>
      </c>
      <c r="N13" s="34" t="s">
        <v>75</v>
      </c>
      <c r="O13" s="76">
        <v>0</v>
      </c>
      <c r="P13" s="76">
        <v>0.4</v>
      </c>
      <c r="Q13" s="76">
        <v>0.7</v>
      </c>
      <c r="R13" s="76">
        <v>1</v>
      </c>
      <c r="S13" s="26" t="s">
        <v>95</v>
      </c>
      <c r="T13" s="26" t="s">
        <v>95</v>
      </c>
      <c r="U13" s="21" t="s">
        <v>96</v>
      </c>
      <c r="V13" s="21" t="s">
        <v>97</v>
      </c>
      <c r="W13" s="32">
        <v>45323</v>
      </c>
      <c r="X13" s="32">
        <v>45657</v>
      </c>
      <c r="Y13" s="46"/>
      <c r="Z13" s="46"/>
      <c r="AA13" s="46"/>
      <c r="AB13" s="19"/>
    </row>
    <row r="14" spans="1:28" ht="10.5" customHeight="1">
      <c r="B14" s="35"/>
      <c r="C14" s="36"/>
      <c r="D14" s="36"/>
      <c r="E14" s="36"/>
      <c r="F14" s="36"/>
      <c r="G14" s="36"/>
      <c r="H14" s="37"/>
      <c r="I14" s="36"/>
      <c r="J14" s="36"/>
      <c r="K14" s="36"/>
      <c r="L14" s="38"/>
      <c r="M14" s="36"/>
      <c r="N14" s="36"/>
      <c r="O14" s="37"/>
      <c r="P14" s="37"/>
      <c r="Q14" s="37"/>
      <c r="R14" s="37"/>
      <c r="S14" s="37"/>
      <c r="T14" s="37"/>
      <c r="U14" s="36"/>
      <c r="V14" s="36"/>
      <c r="W14" s="36"/>
      <c r="X14" s="36"/>
      <c r="Y14" s="36"/>
      <c r="Z14" s="36"/>
      <c r="AA14" s="36"/>
      <c r="AB14" s="39"/>
    </row>
    <row r="15" spans="1:28" ht="10.5" customHeight="1">
      <c r="H15" s="11"/>
      <c r="L15" s="12"/>
      <c r="O15" s="11"/>
      <c r="P15" s="11"/>
      <c r="Q15" s="11"/>
      <c r="R15" s="11"/>
      <c r="S15" s="11"/>
      <c r="T15" s="11"/>
    </row>
    <row r="16" spans="1:28" ht="10.5" customHeight="1">
      <c r="H16" s="11"/>
      <c r="L16" s="12"/>
      <c r="O16" s="11"/>
      <c r="P16" s="11"/>
      <c r="Q16" s="11"/>
      <c r="R16" s="11"/>
      <c r="S16" s="11"/>
      <c r="T16" s="11"/>
    </row>
    <row r="17" spans="8:20" ht="10.5" customHeight="1">
      <c r="H17" s="11"/>
      <c r="L17" s="12"/>
      <c r="O17" s="11"/>
      <c r="P17" s="11"/>
      <c r="Q17" s="11"/>
      <c r="R17" s="11"/>
      <c r="S17" s="11"/>
      <c r="T17" s="11"/>
    </row>
    <row r="18" spans="8:20" ht="10.5" customHeight="1">
      <c r="H18" s="11"/>
      <c r="L18" s="12"/>
      <c r="O18" s="11"/>
      <c r="P18" s="11"/>
      <c r="Q18" s="11"/>
      <c r="R18" s="11"/>
      <c r="S18" s="11"/>
      <c r="T18" s="11"/>
    </row>
    <row r="19" spans="8:20" ht="10.5" customHeight="1">
      <c r="H19" s="11"/>
      <c r="L19" s="12"/>
      <c r="O19" s="11"/>
      <c r="P19" s="11"/>
      <c r="Q19" s="11"/>
      <c r="R19" s="11"/>
      <c r="S19" s="11"/>
      <c r="T19" s="11"/>
    </row>
    <row r="20" spans="8:20" ht="10.5" customHeight="1">
      <c r="H20" s="11"/>
      <c r="L20" s="12"/>
      <c r="O20" s="11"/>
      <c r="P20" s="11"/>
      <c r="Q20" s="11"/>
      <c r="R20" s="11"/>
      <c r="S20" s="11"/>
      <c r="T20" s="11"/>
    </row>
    <row r="21" spans="8:20" ht="10.5" customHeight="1">
      <c r="H21" s="11"/>
      <c r="L21" s="12"/>
      <c r="O21" s="11"/>
      <c r="P21" s="11"/>
      <c r="Q21" s="11"/>
      <c r="R21" s="11"/>
      <c r="S21" s="11"/>
      <c r="T21" s="11"/>
    </row>
    <row r="22" spans="8:20" ht="10.5" customHeight="1">
      <c r="H22" s="11"/>
      <c r="L22" s="12"/>
      <c r="O22" s="11"/>
      <c r="P22" s="11"/>
      <c r="Q22" s="11"/>
      <c r="R22" s="11"/>
      <c r="S22" s="11"/>
      <c r="T22" s="11"/>
    </row>
    <row r="23" spans="8:20" ht="10.5" customHeight="1">
      <c r="H23" s="11"/>
      <c r="L23" s="12"/>
      <c r="O23" s="11"/>
      <c r="P23" s="11"/>
      <c r="Q23" s="11"/>
      <c r="R23" s="11"/>
      <c r="S23" s="11"/>
      <c r="T23" s="11"/>
    </row>
    <row r="24" spans="8:20" ht="10.5" customHeight="1">
      <c r="H24" s="11"/>
      <c r="L24" s="12"/>
      <c r="O24" s="11"/>
      <c r="P24" s="11"/>
      <c r="Q24" s="11"/>
      <c r="R24" s="11"/>
      <c r="S24" s="11"/>
      <c r="T24" s="11"/>
    </row>
    <row r="25" spans="8:20" ht="10.5" customHeight="1">
      <c r="H25" s="11"/>
      <c r="L25" s="12"/>
      <c r="O25" s="11"/>
      <c r="P25" s="11"/>
      <c r="Q25" s="11"/>
      <c r="R25" s="11"/>
      <c r="S25" s="11"/>
      <c r="T25" s="11"/>
    </row>
    <row r="26" spans="8:20" ht="10.5" customHeight="1">
      <c r="H26" s="11"/>
      <c r="L26" s="12"/>
      <c r="O26" s="11"/>
      <c r="P26" s="11"/>
      <c r="Q26" s="11"/>
      <c r="R26" s="11"/>
      <c r="S26" s="11"/>
      <c r="T26" s="11"/>
    </row>
    <row r="27" spans="8:20" ht="10.5" customHeight="1">
      <c r="H27" s="11"/>
      <c r="L27" s="12"/>
      <c r="O27" s="11"/>
      <c r="P27" s="11"/>
      <c r="Q27" s="11"/>
      <c r="R27" s="11"/>
      <c r="S27" s="11"/>
      <c r="T27" s="11"/>
    </row>
    <row r="28" spans="8:20" ht="10.5" customHeight="1">
      <c r="H28" s="11"/>
      <c r="L28" s="12"/>
      <c r="O28" s="11"/>
      <c r="P28" s="11"/>
      <c r="Q28" s="11"/>
      <c r="R28" s="11"/>
      <c r="S28" s="11"/>
      <c r="T28" s="11"/>
    </row>
    <row r="29" spans="8:20" ht="10.5" customHeight="1">
      <c r="H29" s="11"/>
      <c r="L29" s="12"/>
      <c r="O29" s="11"/>
      <c r="P29" s="11"/>
      <c r="Q29" s="11"/>
      <c r="R29" s="11"/>
      <c r="S29" s="11"/>
      <c r="T29" s="11"/>
    </row>
    <row r="30" spans="8:20" ht="10.5" customHeight="1">
      <c r="H30" s="11"/>
      <c r="L30" s="12"/>
      <c r="O30" s="11"/>
      <c r="P30" s="11"/>
      <c r="Q30" s="11"/>
      <c r="R30" s="11"/>
      <c r="S30" s="11"/>
      <c r="T30" s="11"/>
    </row>
    <row r="31" spans="8:20" ht="10.5" customHeight="1">
      <c r="H31" s="11"/>
      <c r="L31" s="12"/>
      <c r="O31" s="11"/>
      <c r="P31" s="11"/>
      <c r="Q31" s="11"/>
      <c r="R31" s="11"/>
      <c r="S31" s="11"/>
      <c r="T31" s="11"/>
    </row>
    <row r="32" spans="8:20"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18">
    <mergeCell ref="V11:V12"/>
    <mergeCell ref="W11:X11"/>
    <mergeCell ref="B2:AB2"/>
    <mergeCell ref="B3:B13"/>
    <mergeCell ref="F3:X5"/>
    <mergeCell ref="Y3:AA4"/>
    <mergeCell ref="Y5:AA6"/>
    <mergeCell ref="Y7:AA8"/>
    <mergeCell ref="D10:AA10"/>
    <mergeCell ref="Y11:AA11"/>
    <mergeCell ref="F6:X8"/>
    <mergeCell ref="D9:AA9"/>
    <mergeCell ref="C3:E8"/>
    <mergeCell ref="C11:F11"/>
    <mergeCell ref="G11:N11"/>
    <mergeCell ref="O11:R11"/>
    <mergeCell ref="S11:T11"/>
    <mergeCell ref="U11:U12"/>
  </mergeCells>
  <pageMargins left="0.70866141732283472" right="0.70866141732283472" top="0.74803149606299213" bottom="0.74803149606299213" header="0" footer="0"/>
  <pageSetup paperSize="14"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A10" workbookViewId="0">
      <selection activeCell="L40" sqref="L40"/>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8.425781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332</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27</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27.5" customHeight="1">
      <c r="A13" s="12"/>
      <c r="B13" s="103"/>
      <c r="C13" s="104" t="s">
        <v>66</v>
      </c>
      <c r="D13" s="104" t="s">
        <v>67</v>
      </c>
      <c r="E13" s="104" t="s">
        <v>68</v>
      </c>
      <c r="F13" s="104" t="s">
        <v>69</v>
      </c>
      <c r="G13" s="104" t="s">
        <v>333</v>
      </c>
      <c r="H13" s="21">
        <v>10</v>
      </c>
      <c r="I13" s="21" t="s">
        <v>334</v>
      </c>
      <c r="J13" s="21" t="s">
        <v>335</v>
      </c>
      <c r="K13" s="28" t="s">
        <v>336</v>
      </c>
      <c r="L13" s="21">
        <v>56</v>
      </c>
      <c r="M13" s="27" t="s">
        <v>337</v>
      </c>
      <c r="N13" s="34" t="s">
        <v>75</v>
      </c>
      <c r="O13" s="76">
        <v>0</v>
      </c>
      <c r="P13" s="76">
        <v>0.15</v>
      </c>
      <c r="Q13" s="76">
        <v>0.5</v>
      </c>
      <c r="R13" s="76">
        <v>1</v>
      </c>
      <c r="S13" s="26" t="s">
        <v>95</v>
      </c>
      <c r="T13" s="26" t="s">
        <v>95</v>
      </c>
      <c r="U13" s="21" t="s">
        <v>96</v>
      </c>
      <c r="V13" s="21" t="s">
        <v>97</v>
      </c>
      <c r="W13" s="32">
        <v>45324</v>
      </c>
      <c r="X13" s="32">
        <v>45657</v>
      </c>
      <c r="Y13" s="46"/>
      <c r="Z13" s="46"/>
      <c r="AA13" s="46"/>
      <c r="AB13" s="19"/>
    </row>
    <row r="14" spans="1:28" ht="127.5" customHeight="1">
      <c r="A14" s="12"/>
      <c r="B14" s="13"/>
      <c r="C14" s="105"/>
      <c r="D14" s="105"/>
      <c r="E14" s="105"/>
      <c r="F14" s="105"/>
      <c r="G14" s="105"/>
      <c r="H14" s="21">
        <v>10</v>
      </c>
      <c r="I14" s="21" t="s">
        <v>334</v>
      </c>
      <c r="J14" s="21" t="s">
        <v>335</v>
      </c>
      <c r="K14" s="28" t="s">
        <v>338</v>
      </c>
      <c r="L14" s="21">
        <v>57</v>
      </c>
      <c r="M14" s="27" t="s">
        <v>339</v>
      </c>
      <c r="N14" s="34" t="s">
        <v>75</v>
      </c>
      <c r="O14" s="76">
        <v>0.28999999999999998</v>
      </c>
      <c r="P14" s="76">
        <v>0.53</v>
      </c>
      <c r="Q14" s="76">
        <v>0.78</v>
      </c>
      <c r="R14" s="76">
        <v>1</v>
      </c>
      <c r="S14" s="26" t="s">
        <v>95</v>
      </c>
      <c r="T14" s="26" t="s">
        <v>95</v>
      </c>
      <c r="U14" s="27" t="s">
        <v>27</v>
      </c>
      <c r="V14" s="148" t="s">
        <v>340</v>
      </c>
      <c r="W14" s="32">
        <v>45293</v>
      </c>
      <c r="X14" s="32">
        <v>45657</v>
      </c>
      <c r="Y14" s="71">
        <f>174000009-12000000</f>
        <v>162000009</v>
      </c>
      <c r="Z14" s="46" t="s">
        <v>80</v>
      </c>
      <c r="AA14" s="46" t="s">
        <v>98</v>
      </c>
      <c r="AB14" s="19"/>
    </row>
    <row r="15" spans="1:28" ht="10.5" customHeight="1">
      <c r="B15" s="35"/>
      <c r="C15" s="36"/>
      <c r="D15" s="36"/>
      <c r="E15" s="36"/>
      <c r="F15" s="36"/>
      <c r="G15" s="36"/>
      <c r="H15" s="37"/>
      <c r="I15" s="36"/>
      <c r="J15" s="36"/>
      <c r="K15" s="36"/>
      <c r="L15" s="38"/>
      <c r="M15" s="36"/>
      <c r="N15" s="36"/>
      <c r="O15" s="37"/>
      <c r="P15" s="37"/>
      <c r="Q15" s="37"/>
      <c r="R15" s="37"/>
      <c r="S15" s="37"/>
      <c r="T15" s="37"/>
      <c r="U15" s="36"/>
      <c r="V15" s="36"/>
      <c r="W15" s="36"/>
      <c r="X15" s="36"/>
      <c r="Y15" s="36"/>
      <c r="Z15" s="36"/>
      <c r="AA15" s="36"/>
      <c r="AB15" s="39"/>
    </row>
    <row r="16" spans="1:28" ht="10.5" customHeight="1">
      <c r="H16" s="11"/>
      <c r="L16" s="12"/>
      <c r="O16" s="11"/>
      <c r="P16" s="11"/>
      <c r="Q16" s="11"/>
      <c r="R16" s="11"/>
      <c r="S16" s="11"/>
      <c r="T16" s="11"/>
    </row>
    <row r="17" spans="8:25" ht="10.5" customHeight="1">
      <c r="H17" s="11"/>
      <c r="L17" s="12"/>
      <c r="O17" s="11"/>
      <c r="P17" s="11"/>
      <c r="Q17" s="11"/>
      <c r="R17" s="11"/>
      <c r="S17" s="11"/>
      <c r="T17" s="11"/>
      <c r="Y17" s="87">
        <f>+Y14</f>
        <v>162000009</v>
      </c>
    </row>
    <row r="18" spans="8:25" ht="10.5" customHeight="1">
      <c r="H18" s="11"/>
      <c r="L18" s="12"/>
      <c r="O18" s="11"/>
      <c r="P18" s="11"/>
      <c r="Q18" s="11"/>
      <c r="R18" s="11"/>
      <c r="S18" s="11"/>
      <c r="T18" s="11"/>
      <c r="Y18" s="87"/>
    </row>
    <row r="19" spans="8:25" ht="10.5" customHeight="1">
      <c r="H19" s="11"/>
      <c r="L19" s="12"/>
      <c r="O19" s="11"/>
      <c r="P19" s="11"/>
      <c r="Q19" s="11"/>
      <c r="R19" s="11"/>
      <c r="S19" s="11"/>
      <c r="T19" s="11"/>
    </row>
    <row r="20" spans="8:25" ht="10.5" customHeight="1">
      <c r="H20" s="11"/>
      <c r="L20" s="12"/>
      <c r="O20" s="11"/>
      <c r="P20" s="11"/>
      <c r="Q20" s="11"/>
      <c r="R20" s="11"/>
      <c r="S20" s="11"/>
      <c r="T20" s="11"/>
      <c r="Y20" s="88"/>
    </row>
    <row r="21" spans="8:25" ht="10.5" customHeight="1">
      <c r="H21" s="11"/>
      <c r="L21" s="12"/>
      <c r="O21" s="11"/>
      <c r="P21" s="11"/>
      <c r="Q21" s="11"/>
      <c r="R21" s="11"/>
      <c r="S21" s="11"/>
      <c r="T21" s="11"/>
      <c r="Y21" s="89"/>
    </row>
    <row r="22" spans="8:25" ht="10.5" customHeight="1">
      <c r="H22" s="11"/>
      <c r="L22" s="12"/>
      <c r="O22" s="11"/>
      <c r="P22" s="11"/>
      <c r="Q22" s="11"/>
      <c r="R22" s="11"/>
      <c r="S22" s="11"/>
      <c r="T22" s="11"/>
    </row>
    <row r="23" spans="8:25" ht="10.5" customHeight="1">
      <c r="H23" s="11"/>
      <c r="L23" s="12"/>
      <c r="O23" s="11"/>
      <c r="P23" s="11"/>
      <c r="Q23" s="11"/>
      <c r="R23" s="11"/>
      <c r="S23" s="11"/>
      <c r="T23" s="11"/>
      <c r="Y23" s="88"/>
    </row>
    <row r="24" spans="8:25" ht="10.5" customHeight="1">
      <c r="H24" s="11"/>
      <c r="L24" s="12"/>
      <c r="O24" s="11"/>
      <c r="P24" s="11"/>
      <c r="Q24" s="11"/>
      <c r="R24" s="11"/>
      <c r="S24" s="11"/>
      <c r="T24" s="11"/>
    </row>
    <row r="25" spans="8:25" ht="10.5" customHeight="1">
      <c r="H25" s="11"/>
      <c r="L25" s="12"/>
      <c r="O25" s="11"/>
      <c r="P25" s="11"/>
      <c r="Q25" s="11"/>
      <c r="R25" s="11"/>
      <c r="S25" s="11"/>
      <c r="T25" s="11"/>
    </row>
    <row r="26" spans="8:25" ht="10.5" customHeight="1">
      <c r="H26" s="11"/>
      <c r="L26" s="12"/>
      <c r="O26" s="11"/>
      <c r="P26" s="11"/>
      <c r="Q26" s="11"/>
      <c r="R26" s="11"/>
      <c r="S26" s="11"/>
      <c r="T26" s="11"/>
    </row>
    <row r="27" spans="8:25" ht="10.5" customHeight="1">
      <c r="H27" s="11"/>
      <c r="L27" s="12"/>
      <c r="O27" s="11"/>
      <c r="P27" s="11"/>
      <c r="Q27" s="11"/>
      <c r="R27" s="11"/>
      <c r="S27" s="11"/>
      <c r="T27" s="11"/>
    </row>
    <row r="28" spans="8:25" ht="10.5" customHeight="1">
      <c r="H28" s="11"/>
      <c r="L28" s="12"/>
      <c r="O28" s="11"/>
      <c r="P28" s="11"/>
      <c r="Q28" s="11"/>
      <c r="R28" s="11"/>
      <c r="S28" s="11"/>
      <c r="T28" s="11"/>
    </row>
    <row r="29" spans="8:25" ht="10.5" customHeight="1">
      <c r="H29" s="11"/>
      <c r="L29" s="12"/>
      <c r="O29" s="11"/>
      <c r="P29" s="11"/>
      <c r="Q29" s="11"/>
      <c r="R29" s="11"/>
      <c r="S29" s="11"/>
      <c r="T29" s="11"/>
    </row>
    <row r="30" spans="8:25" ht="10.5" customHeight="1">
      <c r="H30" s="11"/>
      <c r="L30" s="12"/>
      <c r="O30" s="11"/>
      <c r="P30" s="11"/>
      <c r="Q30" s="11"/>
      <c r="R30" s="11"/>
      <c r="S30" s="11"/>
      <c r="T30" s="11"/>
    </row>
    <row r="31" spans="8:25" ht="10.5" customHeight="1">
      <c r="H31" s="11"/>
      <c r="L31" s="12"/>
      <c r="O31" s="11"/>
      <c r="P31" s="11"/>
      <c r="Q31" s="11"/>
      <c r="R31" s="11"/>
      <c r="S31" s="11"/>
      <c r="T31" s="11"/>
    </row>
    <row r="32" spans="8:25"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23">
    <mergeCell ref="V11:V12"/>
    <mergeCell ref="W11:X11"/>
    <mergeCell ref="G13:G14"/>
    <mergeCell ref="G11:N11"/>
    <mergeCell ref="O11:R11"/>
    <mergeCell ref="S11:T11"/>
    <mergeCell ref="U11:U12"/>
    <mergeCell ref="B2:AB2"/>
    <mergeCell ref="B3:B13"/>
    <mergeCell ref="F3:X5"/>
    <mergeCell ref="Y3:AA4"/>
    <mergeCell ref="Y5:AA6"/>
    <mergeCell ref="Y7:AA8"/>
    <mergeCell ref="D10:AA10"/>
    <mergeCell ref="Y11:AA11"/>
    <mergeCell ref="F6:X8"/>
    <mergeCell ref="D9:AA9"/>
    <mergeCell ref="C3:E8"/>
    <mergeCell ref="C11:F11"/>
    <mergeCell ref="C13:C14"/>
    <mergeCell ref="D13:D14"/>
    <mergeCell ref="E13:E14"/>
    <mergeCell ref="F13:F14"/>
  </mergeCells>
  <pageMargins left="0.70866141732283472" right="0.70866141732283472" top="0.74803149606299213" bottom="0.74803149606299213" header="0" footer="0"/>
  <pageSetup paperSize="14" orientation="landscape"/>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workbookViewId="0">
      <selection activeCell="B2" sqref="B2"/>
    </sheetView>
  </sheetViews>
  <sheetFormatPr baseColWidth="10" defaultColWidth="14.42578125" defaultRowHeight="15" customHeight="1"/>
  <cols>
    <col min="1" max="1" width="37.28515625" customWidth="1"/>
    <col min="2" max="2" width="36.42578125" customWidth="1"/>
    <col min="3" max="3" width="16.85546875" bestFit="1" customWidth="1"/>
    <col min="5" max="6" width="16.85546875" bestFit="1" customWidth="1"/>
  </cols>
  <sheetData>
    <row r="1" spans="1:11" ht="15" customHeight="1">
      <c r="A1" s="90"/>
      <c r="B1" s="90" t="s">
        <v>540</v>
      </c>
      <c r="C1" s="90" t="s">
        <v>544</v>
      </c>
      <c r="D1" s="90" t="s">
        <v>545</v>
      </c>
      <c r="E1" s="90"/>
      <c r="F1" s="90"/>
      <c r="G1" s="90"/>
      <c r="H1" s="90"/>
      <c r="I1" s="90"/>
      <c r="J1" s="90"/>
      <c r="K1" s="90"/>
    </row>
    <row r="2" spans="1:11" ht="51.75" customHeight="1">
      <c r="A2" s="94" t="s">
        <v>538</v>
      </c>
      <c r="B2" s="92">
        <v>2671282475</v>
      </c>
      <c r="C2" s="91">
        <v>286186893</v>
      </c>
      <c r="D2" s="93">
        <f>+B2-C2</f>
        <v>2385095582</v>
      </c>
      <c r="E2" s="91"/>
      <c r="F2" s="97"/>
      <c r="G2" s="90"/>
      <c r="H2" s="90"/>
      <c r="I2" s="90"/>
      <c r="J2" s="90"/>
      <c r="K2" s="90"/>
    </row>
    <row r="3" spans="1:11" ht="45.75" customHeight="1">
      <c r="A3" s="94" t="s">
        <v>539</v>
      </c>
      <c r="B3" s="92">
        <v>2185594752</v>
      </c>
      <c r="C3" s="91">
        <v>58448983</v>
      </c>
      <c r="D3" s="93">
        <f t="shared" ref="D3:D5" si="0">+B3-C3</f>
        <v>2127145769</v>
      </c>
      <c r="E3" s="91"/>
      <c r="F3" s="97"/>
      <c r="G3" s="90"/>
      <c r="H3" s="90"/>
      <c r="I3" s="90"/>
      <c r="J3" s="90"/>
      <c r="K3" s="90"/>
    </row>
    <row r="4" spans="1:11" ht="31.5">
      <c r="A4" s="94" t="s">
        <v>541</v>
      </c>
      <c r="B4" s="92">
        <v>2434577498</v>
      </c>
      <c r="C4" s="91">
        <v>297670996</v>
      </c>
      <c r="D4" s="93">
        <f t="shared" si="0"/>
        <v>2136906502</v>
      </c>
      <c r="E4" s="90"/>
      <c r="F4" s="97"/>
      <c r="G4" s="90"/>
      <c r="H4" s="90"/>
      <c r="I4" s="90"/>
      <c r="J4" s="90"/>
      <c r="K4" s="90"/>
    </row>
    <row r="5" spans="1:11" ht="42">
      <c r="A5" s="94" t="s">
        <v>542</v>
      </c>
      <c r="B5" s="92">
        <v>399321449</v>
      </c>
      <c r="C5" s="91">
        <v>72546675</v>
      </c>
      <c r="D5" s="93">
        <f t="shared" si="0"/>
        <v>326774774</v>
      </c>
      <c r="E5" s="90"/>
      <c r="F5" s="97"/>
      <c r="G5" s="90"/>
      <c r="H5" s="90"/>
      <c r="I5" s="90"/>
      <c r="J5" s="90"/>
      <c r="K5" s="90"/>
    </row>
    <row r="6" spans="1:11" ht="15" customHeight="1">
      <c r="A6" s="96" t="s">
        <v>543</v>
      </c>
      <c r="B6" s="95">
        <f>SUM(B2:B5)</f>
        <v>7690776174</v>
      </c>
      <c r="C6" s="92">
        <f>SUM(C2:C5)</f>
        <v>714853547</v>
      </c>
      <c r="D6" s="93">
        <f>SUM(D2:D5)</f>
        <v>6975922627</v>
      </c>
      <c r="E6" s="93">
        <f>+'TALENTO HUMANO'!Y22+'DIRECCIONAMIENTO ESTRATÉGICO'!Y22+'DIREC ESTRAT G.E'!Y27+'DIREC ESTRAT PYD'!Y28+'GESTIÓN CON VALORES PARA RESULT'!Y55+'INFORMACIÓN Y COMUNICACIÓN'!Y29+'CONTROL INTERNO'!Y17</f>
        <v>6975922627</v>
      </c>
      <c r="F6" s="93">
        <f>+D6-E6</f>
        <v>0</v>
      </c>
      <c r="G6" s="90"/>
      <c r="H6" s="90"/>
      <c r="I6" s="90"/>
      <c r="J6" s="90"/>
      <c r="K6" s="90"/>
    </row>
    <row r="7" spans="1:11" ht="15" customHeight="1">
      <c r="A7" s="90"/>
      <c r="B7" s="90"/>
      <c r="C7" s="90"/>
      <c r="D7" s="90"/>
      <c r="E7" s="90"/>
      <c r="F7" s="90"/>
      <c r="G7" s="90"/>
      <c r="H7" s="90"/>
      <c r="I7" s="90"/>
      <c r="J7" s="90"/>
      <c r="K7" s="90"/>
    </row>
    <row r="8" spans="1:11" ht="15" customHeight="1">
      <c r="A8" s="90"/>
      <c r="B8" s="90"/>
      <c r="C8" s="90"/>
      <c r="D8" s="90"/>
      <c r="E8" s="90"/>
      <c r="F8" s="90"/>
      <c r="G8" s="90"/>
      <c r="H8" s="90"/>
      <c r="I8" s="90"/>
      <c r="J8" s="90"/>
      <c r="K8" s="90"/>
    </row>
    <row r="9" spans="1:11" ht="15" customHeight="1">
      <c r="A9" s="90"/>
      <c r="B9" s="90"/>
      <c r="C9" s="90"/>
      <c r="D9" s="90"/>
      <c r="E9" s="90"/>
      <c r="F9" s="90"/>
      <c r="G9" s="90"/>
      <c r="H9" s="90"/>
      <c r="I9" s="90"/>
      <c r="J9" s="90"/>
      <c r="K9" s="90"/>
    </row>
    <row r="10" spans="1:11" ht="15" customHeight="1">
      <c r="A10" s="90"/>
      <c r="B10" s="90"/>
      <c r="C10" s="90"/>
      <c r="D10" s="90"/>
      <c r="E10" s="90"/>
      <c r="F10" s="90"/>
      <c r="G10" s="90"/>
      <c r="H10" s="90"/>
      <c r="I10" s="90"/>
      <c r="J10" s="90"/>
      <c r="K10" s="90"/>
    </row>
    <row r="11" spans="1:11" ht="15" customHeight="1">
      <c r="A11" s="90"/>
      <c r="B11" s="90"/>
      <c r="C11" s="90"/>
      <c r="D11" s="90"/>
      <c r="E11" s="90"/>
      <c r="F11" s="90"/>
      <c r="G11" s="90"/>
      <c r="H11" s="90"/>
      <c r="I11" s="90"/>
      <c r="J11" s="90"/>
      <c r="K11" s="90"/>
    </row>
    <row r="12" spans="1:11" ht="15" customHeight="1">
      <c r="A12" s="90"/>
      <c r="B12" s="90"/>
      <c r="C12" s="90"/>
      <c r="D12" s="90"/>
      <c r="E12" s="90"/>
      <c r="F12" s="90"/>
      <c r="G12" s="90"/>
      <c r="H12" s="90"/>
      <c r="I12" s="90"/>
      <c r="J12" s="90"/>
      <c r="K12" s="90"/>
    </row>
    <row r="13" spans="1:11" ht="15" customHeight="1">
      <c r="A13" s="90"/>
      <c r="B13" s="90"/>
      <c r="C13" s="90"/>
      <c r="D13" s="90"/>
      <c r="E13" s="90"/>
      <c r="F13" s="90"/>
      <c r="G13" s="90"/>
      <c r="H13" s="90"/>
      <c r="I13" s="90"/>
      <c r="J13" s="90"/>
      <c r="K13" s="90"/>
    </row>
    <row r="14" spans="1:11" ht="15" customHeight="1">
      <c r="A14" s="90"/>
      <c r="B14" s="90"/>
      <c r="C14" s="90"/>
      <c r="D14" s="90"/>
      <c r="E14" s="90"/>
      <c r="F14" s="90"/>
      <c r="G14" s="90"/>
      <c r="H14" s="90"/>
      <c r="I14" s="90"/>
      <c r="J14" s="90"/>
      <c r="K14" s="90"/>
    </row>
    <row r="15" spans="1:11" ht="15" customHeight="1">
      <c r="A15" s="90"/>
      <c r="B15" s="90"/>
      <c r="C15" s="90"/>
      <c r="D15" s="90"/>
      <c r="E15" s="90"/>
      <c r="F15" s="90"/>
      <c r="G15" s="90"/>
      <c r="H15" s="90"/>
      <c r="I15" s="90"/>
      <c r="J15" s="90"/>
      <c r="K15" s="90"/>
    </row>
    <row r="16" spans="1:11" ht="15" customHeight="1">
      <c r="A16" s="90"/>
      <c r="B16" s="90"/>
      <c r="C16" s="90"/>
      <c r="D16" s="90"/>
      <c r="E16" s="90"/>
      <c r="F16" s="90"/>
      <c r="G16" s="90"/>
      <c r="H16" s="90"/>
      <c r="I16" s="90"/>
      <c r="J16" s="90"/>
      <c r="K16" s="90"/>
    </row>
    <row r="17" spans="1:11" ht="15" customHeight="1">
      <c r="A17" s="90"/>
      <c r="B17" s="90"/>
      <c r="C17" s="90"/>
      <c r="D17" s="90"/>
      <c r="E17" s="90"/>
      <c r="F17" s="90"/>
      <c r="G17" s="90"/>
      <c r="H17" s="90"/>
      <c r="I17" s="90"/>
      <c r="J17" s="90"/>
      <c r="K17" s="90"/>
    </row>
    <row r="18" spans="1:11" ht="15" customHeight="1">
      <c r="A18" s="90"/>
      <c r="B18" s="90"/>
      <c r="C18" s="90"/>
      <c r="D18" s="90"/>
      <c r="E18" s="90"/>
      <c r="F18" s="90"/>
      <c r="G18" s="90"/>
      <c r="H18" s="90"/>
      <c r="I18" s="90"/>
      <c r="J18" s="90"/>
      <c r="K18" s="90"/>
    </row>
    <row r="19" spans="1:11" ht="15" customHeight="1">
      <c r="A19" s="90"/>
      <c r="B19" s="90"/>
      <c r="C19" s="90"/>
      <c r="D19" s="90"/>
      <c r="E19" s="90"/>
      <c r="F19" s="90"/>
      <c r="G19" s="90"/>
      <c r="H19" s="90"/>
      <c r="I19" s="90"/>
      <c r="J19" s="90"/>
      <c r="K19" s="90"/>
    </row>
    <row r="20" spans="1:11" ht="15" customHeight="1">
      <c r="A20" s="90"/>
      <c r="B20" s="90"/>
      <c r="C20" s="90"/>
      <c r="D20" s="90"/>
      <c r="E20" s="90"/>
      <c r="F20" s="90"/>
      <c r="G20" s="90"/>
      <c r="H20" s="90"/>
      <c r="I20" s="90"/>
      <c r="J20" s="90"/>
      <c r="K20" s="90"/>
    </row>
    <row r="21" spans="1:11" ht="15" customHeight="1">
      <c r="A21" s="90"/>
      <c r="B21" s="90"/>
      <c r="C21" s="90"/>
      <c r="D21" s="90"/>
      <c r="E21" s="90"/>
      <c r="F21" s="90"/>
      <c r="G21" s="90"/>
      <c r="H21" s="90"/>
      <c r="I21" s="90"/>
      <c r="J21" s="90"/>
      <c r="K21" s="90"/>
    </row>
    <row r="22" spans="1:11" ht="15" customHeight="1">
      <c r="A22" s="90"/>
      <c r="B22" s="90"/>
      <c r="C22" s="90"/>
      <c r="D22" s="90"/>
      <c r="E22" s="90"/>
      <c r="F22" s="90"/>
      <c r="G22" s="90"/>
      <c r="H22" s="90"/>
      <c r="I22" s="90"/>
      <c r="J22" s="90"/>
      <c r="K22" s="90"/>
    </row>
    <row r="23" spans="1:11" ht="15" customHeight="1">
      <c r="A23" s="90"/>
      <c r="B23" s="90"/>
      <c r="C23" s="90"/>
      <c r="D23" s="90"/>
      <c r="E23" s="90"/>
      <c r="F23" s="90"/>
      <c r="G23" s="90"/>
      <c r="H23" s="90"/>
      <c r="I23" s="90"/>
      <c r="J23" s="90"/>
      <c r="K23" s="90"/>
    </row>
    <row r="24" spans="1:11" ht="15" customHeight="1">
      <c r="A24" s="90"/>
      <c r="B24" s="90"/>
      <c r="C24" s="90"/>
      <c r="D24" s="90"/>
      <c r="E24" s="90"/>
      <c r="F24" s="90"/>
      <c r="G24" s="90"/>
      <c r="H24" s="90"/>
      <c r="I24" s="90"/>
      <c r="J24" s="90"/>
      <c r="K24" s="90"/>
    </row>
    <row r="25" spans="1:11" ht="15" customHeight="1">
      <c r="A25" s="90"/>
      <c r="B25" s="90"/>
      <c r="C25" s="90"/>
      <c r="D25" s="90"/>
      <c r="E25" s="90"/>
      <c r="F25" s="90"/>
      <c r="G25" s="90"/>
      <c r="H25" s="90"/>
      <c r="I25" s="90"/>
      <c r="J25" s="90"/>
      <c r="K25" s="90"/>
    </row>
    <row r="26" spans="1:11" ht="15" customHeight="1">
      <c r="A26" s="90"/>
      <c r="B26" s="90"/>
      <c r="C26" s="90"/>
      <c r="D26" s="90"/>
      <c r="E26" s="90"/>
      <c r="F26" s="90"/>
      <c r="G26" s="90"/>
      <c r="H26" s="90"/>
      <c r="I26" s="90"/>
      <c r="J26" s="90"/>
      <c r="K26" s="90"/>
    </row>
    <row r="27" spans="1:11" ht="15" customHeight="1">
      <c r="A27" s="90"/>
      <c r="B27" s="90"/>
      <c r="C27" s="90"/>
      <c r="D27" s="90"/>
      <c r="E27" s="90"/>
      <c r="F27" s="90"/>
      <c r="G27" s="90"/>
      <c r="H27" s="90"/>
      <c r="I27" s="90"/>
      <c r="J27" s="90"/>
      <c r="K27" s="90"/>
    </row>
    <row r="28" spans="1:11" ht="15" customHeight="1">
      <c r="A28" s="90"/>
      <c r="B28" s="90"/>
      <c r="C28" s="90"/>
      <c r="D28" s="90"/>
      <c r="E28" s="90"/>
      <c r="F28" s="90"/>
      <c r="G28" s="90"/>
      <c r="H28" s="90"/>
      <c r="I28" s="90"/>
      <c r="J28" s="90"/>
      <c r="K28" s="90"/>
    </row>
    <row r="29" spans="1:11" ht="15" customHeight="1">
      <c r="A29" s="90"/>
      <c r="B29" s="90"/>
      <c r="C29" s="90"/>
      <c r="D29" s="90"/>
      <c r="E29" s="90"/>
      <c r="F29" s="90"/>
      <c r="G29" s="90"/>
      <c r="H29" s="90"/>
      <c r="I29" s="90"/>
      <c r="J29" s="90"/>
      <c r="K29" s="90"/>
    </row>
    <row r="30" spans="1:11" ht="15" customHeight="1">
      <c r="A30" s="90"/>
      <c r="B30" s="90"/>
      <c r="C30" s="90"/>
      <c r="D30" s="90"/>
      <c r="E30" s="90"/>
      <c r="F30" s="90"/>
      <c r="G30" s="90"/>
      <c r="H30" s="90"/>
      <c r="I30" s="90"/>
      <c r="J30" s="90"/>
      <c r="K30" s="90"/>
    </row>
    <row r="31" spans="1:11" ht="15" customHeight="1">
      <c r="A31" s="90"/>
      <c r="B31" s="90"/>
      <c r="C31" s="90"/>
      <c r="D31" s="90"/>
      <c r="E31" s="90"/>
      <c r="F31" s="90"/>
      <c r="G31" s="90"/>
      <c r="H31" s="90"/>
      <c r="I31" s="90"/>
      <c r="J31" s="90"/>
      <c r="K31" s="90"/>
    </row>
    <row r="32" spans="1:11" ht="15" customHeight="1">
      <c r="A32" s="90"/>
      <c r="B32" s="90"/>
      <c r="C32" s="90"/>
      <c r="D32" s="90"/>
      <c r="E32" s="90"/>
      <c r="F32" s="90"/>
      <c r="G32" s="90"/>
      <c r="H32" s="90"/>
      <c r="I32" s="90"/>
      <c r="J32" s="90"/>
      <c r="K32" s="90"/>
    </row>
    <row r="33" spans="1:11" ht="15" customHeight="1">
      <c r="A33" s="90"/>
      <c r="B33" s="90"/>
      <c r="C33" s="90"/>
      <c r="D33" s="90"/>
      <c r="E33" s="90"/>
      <c r="F33" s="90"/>
      <c r="G33" s="90"/>
      <c r="H33" s="90"/>
      <c r="I33" s="90"/>
      <c r="J33" s="90"/>
      <c r="K33" s="90"/>
    </row>
    <row r="34" spans="1:11" ht="15" customHeight="1">
      <c r="A34" s="90"/>
      <c r="B34" s="90"/>
      <c r="C34" s="90"/>
      <c r="D34" s="90"/>
      <c r="E34" s="90"/>
      <c r="F34" s="90"/>
      <c r="G34" s="90"/>
      <c r="H34" s="90"/>
      <c r="I34" s="90"/>
      <c r="J34" s="90"/>
      <c r="K34" s="90"/>
    </row>
    <row r="35" spans="1:11" ht="15" customHeight="1">
      <c r="A35" s="90"/>
      <c r="B35" s="90"/>
      <c r="C35" s="90"/>
      <c r="D35" s="90"/>
      <c r="E35" s="90"/>
      <c r="F35" s="90"/>
      <c r="G35" s="90"/>
      <c r="H35" s="90"/>
      <c r="I35" s="90"/>
      <c r="J35" s="90"/>
      <c r="K35" s="90"/>
    </row>
    <row r="36" spans="1:11" ht="15" customHeight="1">
      <c r="A36" s="90"/>
      <c r="B36" s="90"/>
      <c r="C36" s="90"/>
      <c r="D36" s="90"/>
      <c r="E36" s="90"/>
      <c r="F36" s="90"/>
      <c r="G36" s="90"/>
      <c r="H36" s="90"/>
      <c r="I36" s="90"/>
      <c r="J36" s="90"/>
      <c r="K36" s="90"/>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0"/>
  <sheetViews>
    <sheetView workbookViewId="0"/>
  </sheetViews>
  <sheetFormatPr baseColWidth="10" defaultColWidth="14.42578125" defaultRowHeight="15" customHeight="1"/>
  <cols>
    <col min="1" max="1" width="15.85546875" customWidth="1"/>
    <col min="2" max="2" width="50.7109375" customWidth="1"/>
    <col min="3" max="3" width="5.140625" customWidth="1"/>
    <col min="4" max="4" width="14.85546875" customWidth="1"/>
    <col min="5" max="5" width="50.7109375" customWidth="1"/>
    <col min="6" max="6" width="5.140625" customWidth="1"/>
    <col min="7" max="7" width="14.85546875" customWidth="1"/>
    <col min="8" max="8" width="50.7109375" customWidth="1"/>
    <col min="9" max="9" width="5.140625" customWidth="1"/>
    <col min="10" max="10" width="14.85546875" customWidth="1"/>
    <col min="11" max="11" width="50.7109375" customWidth="1"/>
    <col min="12" max="12" width="5.140625" customWidth="1"/>
    <col min="13" max="13" width="15" customWidth="1"/>
    <col min="14" max="14" width="50.7109375" customWidth="1"/>
    <col min="15" max="15" width="5.140625" customWidth="1"/>
    <col min="16" max="16" width="15" customWidth="1"/>
    <col min="17" max="17" width="50.7109375" customWidth="1"/>
    <col min="18" max="18" width="5.140625" customWidth="1"/>
    <col min="19" max="19" width="15" customWidth="1"/>
    <col min="20" max="20" width="50.7109375" customWidth="1"/>
    <col min="21" max="21" width="5.140625" customWidth="1"/>
    <col min="22" max="22" width="15" customWidth="1"/>
    <col min="23" max="23" width="50.7109375" customWidth="1"/>
    <col min="24" max="24" width="5.140625" customWidth="1"/>
    <col min="25" max="25" width="15" customWidth="1"/>
    <col min="26" max="26" width="50.7109375" customWidth="1"/>
    <col min="27" max="27" width="5.140625" customWidth="1"/>
    <col min="28" max="28" width="15" customWidth="1"/>
    <col min="29" max="29" width="50.7109375" customWidth="1"/>
    <col min="30" max="30" width="5.140625" customWidth="1"/>
    <col min="31" max="31" width="15" customWidth="1"/>
    <col min="32" max="32" width="50.7109375" customWidth="1"/>
    <col min="33" max="33" width="5.140625" customWidth="1"/>
    <col min="34" max="34" width="15" customWidth="1"/>
    <col min="35" max="35" width="50.7109375" customWidth="1"/>
    <col min="36" max="36" width="5.140625" customWidth="1"/>
    <col min="37" max="37" width="15" customWidth="1"/>
    <col min="38" max="38" width="50.7109375" customWidth="1"/>
    <col min="39" max="39" width="5.140625" customWidth="1"/>
    <col min="40" max="40" width="15" customWidth="1"/>
    <col min="41" max="41" width="50.7109375" customWidth="1"/>
    <col min="42" max="42" width="5.140625" customWidth="1"/>
    <col min="43" max="43" width="15" customWidth="1"/>
    <col min="44" max="44" width="50.7109375" customWidth="1"/>
    <col min="45" max="45" width="5.140625" customWidth="1"/>
    <col min="46" max="46" width="15" customWidth="1"/>
    <col min="47" max="47" width="50.7109375" customWidth="1"/>
    <col min="48" max="48" width="5.140625" customWidth="1"/>
    <col min="49" max="49" width="15" customWidth="1"/>
    <col min="50" max="50" width="50.7109375" customWidth="1"/>
  </cols>
  <sheetData>
    <row r="1" spans="1:50" ht="10.5" customHeight="1">
      <c r="A1" s="77" t="s">
        <v>341</v>
      </c>
      <c r="B1" s="77" t="s">
        <v>60</v>
      </c>
      <c r="C1" s="78"/>
      <c r="D1" s="79" t="s">
        <v>342</v>
      </c>
      <c r="E1" s="79" t="s">
        <v>60</v>
      </c>
      <c r="F1" s="78"/>
      <c r="G1" s="79" t="s">
        <v>343</v>
      </c>
      <c r="H1" s="79" t="s">
        <v>60</v>
      </c>
      <c r="I1" s="78"/>
      <c r="J1" s="79" t="s">
        <v>344</v>
      </c>
      <c r="K1" s="79" t="s">
        <v>60</v>
      </c>
      <c r="L1" s="78"/>
      <c r="M1" s="79" t="s">
        <v>345</v>
      </c>
      <c r="N1" s="79" t="s">
        <v>60</v>
      </c>
      <c r="O1" s="78"/>
      <c r="P1" s="79" t="s">
        <v>346</v>
      </c>
      <c r="Q1" s="79" t="s">
        <v>60</v>
      </c>
      <c r="R1" s="78"/>
      <c r="S1" s="79" t="s">
        <v>347</v>
      </c>
      <c r="T1" s="79" t="s">
        <v>60</v>
      </c>
      <c r="U1" s="78"/>
      <c r="V1" s="79" t="s">
        <v>348</v>
      </c>
      <c r="W1" s="79" t="s">
        <v>60</v>
      </c>
      <c r="X1" s="78"/>
      <c r="Y1" s="79" t="s">
        <v>349</v>
      </c>
      <c r="Z1" s="79" t="s">
        <v>60</v>
      </c>
      <c r="AA1" s="78"/>
      <c r="AB1" s="79" t="s">
        <v>350</v>
      </c>
      <c r="AC1" s="79" t="s">
        <v>60</v>
      </c>
      <c r="AD1" s="78"/>
      <c r="AE1" s="79" t="s">
        <v>351</v>
      </c>
      <c r="AF1" s="79" t="s">
        <v>60</v>
      </c>
      <c r="AG1" s="78"/>
      <c r="AH1" s="79" t="s">
        <v>352</v>
      </c>
      <c r="AI1" s="79" t="s">
        <v>60</v>
      </c>
      <c r="AJ1" s="78"/>
      <c r="AK1" s="79" t="s">
        <v>353</v>
      </c>
      <c r="AL1" s="79" t="s">
        <v>60</v>
      </c>
      <c r="AM1" s="78"/>
      <c r="AN1" s="79" t="s">
        <v>354</v>
      </c>
      <c r="AO1" s="79" t="s">
        <v>60</v>
      </c>
      <c r="AP1" s="78"/>
      <c r="AQ1" s="79" t="s">
        <v>355</v>
      </c>
      <c r="AR1" s="79" t="s">
        <v>60</v>
      </c>
      <c r="AS1" s="78"/>
      <c r="AT1" s="79" t="s">
        <v>356</v>
      </c>
      <c r="AU1" s="79" t="s">
        <v>60</v>
      </c>
      <c r="AV1" s="78"/>
      <c r="AW1" s="79" t="s">
        <v>357</v>
      </c>
      <c r="AX1" s="79" t="s">
        <v>60</v>
      </c>
    </row>
    <row r="2" spans="1:50" ht="10.5" customHeight="1">
      <c r="A2" s="142" t="s">
        <v>358</v>
      </c>
      <c r="B2" s="41" t="s">
        <v>359</v>
      </c>
      <c r="D2" s="142" t="s">
        <v>360</v>
      </c>
      <c r="E2" s="22" t="s">
        <v>361</v>
      </c>
      <c r="G2" s="142" t="s">
        <v>362</v>
      </c>
      <c r="H2" s="22" t="s">
        <v>363</v>
      </c>
      <c r="J2" s="142" t="s">
        <v>364</v>
      </c>
      <c r="K2" s="22" t="s">
        <v>365</v>
      </c>
      <c r="M2" s="142" t="s">
        <v>366</v>
      </c>
      <c r="N2" s="80" t="s">
        <v>367</v>
      </c>
      <c r="P2" s="142" t="s">
        <v>368</v>
      </c>
      <c r="Q2" s="41" t="s">
        <v>369</v>
      </c>
      <c r="S2" s="142" t="s">
        <v>370</v>
      </c>
      <c r="T2" s="22" t="s">
        <v>371</v>
      </c>
      <c r="V2" s="142" t="s">
        <v>372</v>
      </c>
      <c r="W2" s="22" t="s">
        <v>373</v>
      </c>
      <c r="Y2" s="142" t="s">
        <v>374</v>
      </c>
      <c r="Z2" s="22" t="s">
        <v>375</v>
      </c>
      <c r="AB2" s="142" t="s">
        <v>376</v>
      </c>
      <c r="AC2" s="22" t="s">
        <v>377</v>
      </c>
      <c r="AE2" s="142" t="s">
        <v>378</v>
      </c>
      <c r="AF2" s="22" t="s">
        <v>379</v>
      </c>
      <c r="AH2" s="142" t="s">
        <v>380</v>
      </c>
      <c r="AI2" s="41" t="s">
        <v>381</v>
      </c>
      <c r="AK2" s="142" t="s">
        <v>382</v>
      </c>
      <c r="AL2" s="22" t="s">
        <v>383</v>
      </c>
      <c r="AN2" s="142" t="s">
        <v>384</v>
      </c>
      <c r="AO2" s="22" t="s">
        <v>385</v>
      </c>
      <c r="AQ2" s="142" t="s">
        <v>386</v>
      </c>
      <c r="AR2" s="22" t="s">
        <v>387</v>
      </c>
      <c r="AT2" s="142" t="s">
        <v>388</v>
      </c>
      <c r="AU2" s="22" t="s">
        <v>389</v>
      </c>
      <c r="AW2" s="142" t="s">
        <v>390</v>
      </c>
      <c r="AX2" s="22" t="s">
        <v>391</v>
      </c>
    </row>
    <row r="3" spans="1:50" ht="10.5" customHeight="1">
      <c r="A3" s="134"/>
      <c r="B3" s="41" t="s">
        <v>392</v>
      </c>
      <c r="D3" s="134"/>
      <c r="E3" s="22" t="s">
        <v>393</v>
      </c>
      <c r="G3" s="134"/>
      <c r="H3" s="22" t="s">
        <v>394</v>
      </c>
      <c r="J3" s="134"/>
      <c r="K3" s="22" t="s">
        <v>395</v>
      </c>
      <c r="M3" s="134"/>
      <c r="N3" s="80" t="s">
        <v>396</v>
      </c>
      <c r="P3" s="134"/>
      <c r="Q3" s="41" t="s">
        <v>397</v>
      </c>
      <c r="S3" s="134"/>
      <c r="T3" s="22" t="s">
        <v>398</v>
      </c>
      <c r="V3" s="134"/>
      <c r="W3" s="22" t="s">
        <v>399</v>
      </c>
      <c r="Y3" s="134"/>
      <c r="Z3" s="22" t="s">
        <v>400</v>
      </c>
      <c r="AB3" s="134"/>
      <c r="AC3" s="22" t="s">
        <v>401</v>
      </c>
      <c r="AE3" s="134"/>
      <c r="AF3" s="22" t="s">
        <v>402</v>
      </c>
      <c r="AH3" s="134"/>
      <c r="AI3" s="41" t="s">
        <v>403</v>
      </c>
      <c r="AK3" s="134"/>
      <c r="AL3" s="22" t="s">
        <v>404</v>
      </c>
      <c r="AN3" s="134"/>
      <c r="AO3" s="22" t="s">
        <v>405</v>
      </c>
      <c r="AQ3" s="134"/>
      <c r="AR3" s="22" t="s">
        <v>406</v>
      </c>
      <c r="AT3" s="134"/>
      <c r="AU3" s="22" t="s">
        <v>407</v>
      </c>
      <c r="AW3" s="134"/>
      <c r="AX3" s="22" t="s">
        <v>408</v>
      </c>
    </row>
    <row r="4" spans="1:50" ht="10.5" customHeight="1">
      <c r="A4" s="134"/>
      <c r="B4" s="41" t="s">
        <v>409</v>
      </c>
      <c r="D4" s="134"/>
      <c r="E4" s="22" t="s">
        <v>410</v>
      </c>
      <c r="G4" s="134"/>
      <c r="H4" s="22" t="s">
        <v>411</v>
      </c>
      <c r="J4" s="134"/>
      <c r="K4" s="22" t="s">
        <v>412</v>
      </c>
      <c r="M4" s="134"/>
      <c r="N4" s="41" t="s">
        <v>413</v>
      </c>
      <c r="P4" s="134"/>
      <c r="Q4" s="41" t="s">
        <v>414</v>
      </c>
      <c r="S4" s="134"/>
      <c r="T4" s="22" t="s">
        <v>415</v>
      </c>
      <c r="V4" s="134"/>
      <c r="W4" s="22" t="s">
        <v>416</v>
      </c>
      <c r="Y4" s="134"/>
      <c r="Z4" s="22" t="s">
        <v>417</v>
      </c>
      <c r="AB4" s="134"/>
      <c r="AC4" s="22" t="s">
        <v>418</v>
      </c>
      <c r="AE4" s="134"/>
      <c r="AF4" s="22" t="s">
        <v>419</v>
      </c>
      <c r="AH4" s="134"/>
      <c r="AI4" s="41" t="s">
        <v>420</v>
      </c>
      <c r="AK4" s="134"/>
      <c r="AL4" s="22" t="s">
        <v>421</v>
      </c>
      <c r="AN4" s="134"/>
      <c r="AO4" s="22" t="s">
        <v>422</v>
      </c>
      <c r="AQ4" s="134"/>
      <c r="AR4" s="22" t="s">
        <v>423</v>
      </c>
      <c r="AT4" s="134"/>
      <c r="AU4" s="22" t="s">
        <v>424</v>
      </c>
      <c r="AW4" s="134"/>
      <c r="AX4" s="22" t="s">
        <v>425</v>
      </c>
    </row>
    <row r="5" spans="1:50" ht="10.5" customHeight="1">
      <c r="A5" s="134"/>
      <c r="B5" s="41" t="s">
        <v>426</v>
      </c>
      <c r="D5" s="134"/>
      <c r="E5" s="22" t="s">
        <v>427</v>
      </c>
      <c r="G5" s="134"/>
      <c r="H5" s="22" t="s">
        <v>428</v>
      </c>
      <c r="J5" s="134"/>
      <c r="K5" s="22" t="s">
        <v>429</v>
      </c>
      <c r="M5" s="134"/>
      <c r="N5" s="41" t="s">
        <v>430</v>
      </c>
      <c r="P5" s="134"/>
      <c r="Q5" s="41" t="s">
        <v>431</v>
      </c>
      <c r="S5" s="134"/>
      <c r="T5" s="22" t="s">
        <v>432</v>
      </c>
      <c r="V5" s="134"/>
      <c r="W5" s="22" t="s">
        <v>433</v>
      </c>
      <c r="Y5" s="134"/>
      <c r="Z5" s="22" t="s">
        <v>434</v>
      </c>
      <c r="AB5" s="134"/>
      <c r="AC5" s="22" t="s">
        <v>435</v>
      </c>
      <c r="AE5" s="134"/>
      <c r="AF5" s="22" t="s">
        <v>436</v>
      </c>
      <c r="AH5" s="134"/>
      <c r="AI5" s="41" t="s">
        <v>437</v>
      </c>
      <c r="AK5" s="134"/>
      <c r="AL5" s="22" t="s">
        <v>438</v>
      </c>
      <c r="AN5" s="134"/>
      <c r="AO5" s="22" t="s">
        <v>439</v>
      </c>
      <c r="AQ5" s="134"/>
      <c r="AR5" s="22" t="s">
        <v>440</v>
      </c>
      <c r="AT5" s="134"/>
      <c r="AU5" s="22" t="s">
        <v>441</v>
      </c>
      <c r="AW5" s="134"/>
      <c r="AX5" s="22" t="s">
        <v>442</v>
      </c>
    </row>
    <row r="6" spans="1:50" ht="10.5" customHeight="1">
      <c r="A6" s="134"/>
      <c r="B6" s="41" t="s">
        <v>443</v>
      </c>
      <c r="D6" s="134"/>
      <c r="E6" s="22" t="s">
        <v>444</v>
      </c>
      <c r="G6" s="134"/>
      <c r="H6" s="22" t="s">
        <v>445</v>
      </c>
      <c r="J6" s="134"/>
      <c r="K6" s="22" t="s">
        <v>446</v>
      </c>
      <c r="M6" s="134"/>
      <c r="N6" s="41" t="s">
        <v>447</v>
      </c>
      <c r="P6" s="134"/>
      <c r="Q6" s="41" t="s">
        <v>448</v>
      </c>
      <c r="S6" s="105"/>
      <c r="T6" s="22" t="s">
        <v>449</v>
      </c>
      <c r="V6" s="134"/>
      <c r="W6" s="22" t="s">
        <v>450</v>
      </c>
      <c r="Y6" s="134"/>
      <c r="Z6" s="22" t="s">
        <v>451</v>
      </c>
      <c r="AB6" s="134"/>
      <c r="AC6" s="22" t="s">
        <v>452</v>
      </c>
      <c r="AE6" s="134"/>
      <c r="AF6" s="22" t="s">
        <v>453</v>
      </c>
      <c r="AH6" s="134"/>
      <c r="AI6" s="41" t="s">
        <v>454</v>
      </c>
      <c r="AK6" s="134"/>
      <c r="AL6" s="22" t="s">
        <v>455</v>
      </c>
      <c r="AN6" s="134"/>
      <c r="AO6" s="22" t="s">
        <v>456</v>
      </c>
      <c r="AQ6" s="134"/>
      <c r="AR6" s="22" t="s">
        <v>457</v>
      </c>
      <c r="AT6" s="134"/>
      <c r="AU6" s="22" t="s">
        <v>458</v>
      </c>
      <c r="AW6" s="134"/>
      <c r="AX6" s="22" t="s">
        <v>459</v>
      </c>
    </row>
    <row r="7" spans="1:50" ht="10.5" customHeight="1">
      <c r="A7" s="134"/>
      <c r="B7" s="41" t="s">
        <v>460</v>
      </c>
      <c r="D7" s="134"/>
      <c r="E7" s="22" t="s">
        <v>461</v>
      </c>
      <c r="G7" s="134"/>
      <c r="H7" s="22" t="s">
        <v>462</v>
      </c>
      <c r="J7" s="134"/>
      <c r="K7" s="22" t="s">
        <v>463</v>
      </c>
      <c r="M7" s="134"/>
      <c r="N7" s="41" t="s">
        <v>464</v>
      </c>
      <c r="P7" s="134"/>
      <c r="Q7" s="41" t="s">
        <v>465</v>
      </c>
      <c r="S7" s="78"/>
      <c r="V7" s="134"/>
      <c r="W7" s="22" t="s">
        <v>466</v>
      </c>
      <c r="Y7" s="134"/>
      <c r="Z7" s="22" t="s">
        <v>467</v>
      </c>
      <c r="AB7" s="105"/>
      <c r="AC7" s="22" t="s">
        <v>468</v>
      </c>
      <c r="AE7" s="134"/>
      <c r="AF7" s="22" t="s">
        <v>469</v>
      </c>
      <c r="AH7" s="134"/>
      <c r="AI7" s="41" t="s">
        <v>470</v>
      </c>
      <c r="AK7" s="105"/>
      <c r="AL7" s="22" t="s">
        <v>471</v>
      </c>
      <c r="AN7" s="134"/>
      <c r="AO7" s="22" t="s">
        <v>472</v>
      </c>
      <c r="AQ7" s="134"/>
      <c r="AR7" s="22" t="s">
        <v>473</v>
      </c>
      <c r="AT7" s="134"/>
      <c r="AU7" s="22" t="s">
        <v>474</v>
      </c>
      <c r="AW7" s="134"/>
      <c r="AX7" s="22" t="s">
        <v>475</v>
      </c>
    </row>
    <row r="8" spans="1:50" ht="10.5" customHeight="1">
      <c r="A8" s="105"/>
      <c r="B8" s="41" t="s">
        <v>476</v>
      </c>
      <c r="D8" s="134"/>
      <c r="E8" s="22" t="s">
        <v>461</v>
      </c>
      <c r="G8" s="134"/>
      <c r="H8" s="22" t="s">
        <v>477</v>
      </c>
      <c r="J8" s="134"/>
      <c r="K8" s="22" t="s">
        <v>478</v>
      </c>
      <c r="M8" s="134"/>
      <c r="N8" s="41" t="s">
        <v>479</v>
      </c>
      <c r="P8" s="134"/>
      <c r="Q8" s="41" t="s">
        <v>480</v>
      </c>
      <c r="S8" s="78"/>
      <c r="V8" s="134"/>
      <c r="W8" s="22" t="s">
        <v>481</v>
      </c>
      <c r="Y8" s="134"/>
      <c r="Z8" s="22" t="s">
        <v>482</v>
      </c>
      <c r="AB8" s="78"/>
      <c r="AE8" s="134"/>
      <c r="AF8" s="22" t="s">
        <v>483</v>
      </c>
      <c r="AH8" s="134"/>
      <c r="AI8" s="41" t="s">
        <v>484</v>
      </c>
      <c r="AK8" s="78"/>
      <c r="AN8" s="134"/>
      <c r="AO8" s="22" t="s">
        <v>485</v>
      </c>
      <c r="AQ8" s="134"/>
      <c r="AR8" s="22" t="s">
        <v>486</v>
      </c>
      <c r="AT8" s="134"/>
      <c r="AU8" s="22" t="s">
        <v>487</v>
      </c>
      <c r="AW8" s="134"/>
      <c r="AX8" s="22" t="s">
        <v>488</v>
      </c>
    </row>
    <row r="9" spans="1:50" ht="10.5" customHeight="1">
      <c r="A9" s="81"/>
      <c r="B9" s="82"/>
      <c r="D9" s="105"/>
      <c r="E9" s="22" t="s">
        <v>461</v>
      </c>
      <c r="G9" s="134"/>
      <c r="H9" s="22" t="s">
        <v>489</v>
      </c>
      <c r="J9" s="134"/>
      <c r="K9" s="22" t="s">
        <v>490</v>
      </c>
      <c r="M9" s="134"/>
      <c r="N9" s="41" t="s">
        <v>491</v>
      </c>
      <c r="P9" s="105"/>
      <c r="Q9" s="41" t="s">
        <v>492</v>
      </c>
      <c r="S9" s="78"/>
      <c r="V9" s="134"/>
      <c r="W9" s="22" t="s">
        <v>493</v>
      </c>
      <c r="Y9" s="105"/>
      <c r="Z9" s="22" t="s">
        <v>494</v>
      </c>
      <c r="AB9" s="78"/>
      <c r="AE9" s="134"/>
      <c r="AF9" s="22" t="s">
        <v>495</v>
      </c>
      <c r="AH9" s="134"/>
      <c r="AI9" s="41" t="s">
        <v>496</v>
      </c>
      <c r="AK9" s="78"/>
      <c r="AN9" s="134"/>
      <c r="AO9" s="22" t="s">
        <v>497</v>
      </c>
      <c r="AQ9" s="134"/>
      <c r="AR9" s="22" t="s">
        <v>498</v>
      </c>
      <c r="AT9" s="134"/>
      <c r="AU9" s="22" t="s">
        <v>499</v>
      </c>
      <c r="AW9" s="134"/>
      <c r="AX9" s="22" t="s">
        <v>500</v>
      </c>
    </row>
    <row r="10" spans="1:50" ht="10.5" customHeight="1">
      <c r="A10" s="81"/>
      <c r="B10" s="82"/>
      <c r="D10" s="78"/>
      <c r="E10" s="83"/>
      <c r="G10" s="134"/>
      <c r="H10" s="22" t="s">
        <v>501</v>
      </c>
      <c r="J10" s="134"/>
      <c r="K10" s="22" t="s">
        <v>502</v>
      </c>
      <c r="M10" s="134"/>
      <c r="N10" s="41" t="s">
        <v>503</v>
      </c>
      <c r="P10" s="78"/>
      <c r="S10" s="78"/>
      <c r="V10" s="134"/>
      <c r="W10" s="22" t="s">
        <v>504</v>
      </c>
      <c r="Y10" s="78"/>
      <c r="AB10" s="78"/>
      <c r="AE10" s="134"/>
      <c r="AF10" s="22" t="s">
        <v>505</v>
      </c>
      <c r="AH10" s="134"/>
      <c r="AI10" s="41" t="s">
        <v>506</v>
      </c>
      <c r="AK10" s="78"/>
      <c r="AN10" s="134"/>
      <c r="AO10" s="22" t="s">
        <v>507</v>
      </c>
      <c r="AQ10" s="134"/>
      <c r="AR10" s="22" t="s">
        <v>508</v>
      </c>
      <c r="AT10" s="134"/>
      <c r="AU10" s="22" t="s">
        <v>509</v>
      </c>
      <c r="AW10" s="134"/>
      <c r="AX10" s="22" t="s">
        <v>510</v>
      </c>
    </row>
    <row r="11" spans="1:50" ht="10.5" customHeight="1">
      <c r="A11" s="81"/>
      <c r="B11" s="82"/>
      <c r="D11" s="78"/>
      <c r="E11" s="83"/>
      <c r="G11" s="134"/>
      <c r="H11" s="22" t="s">
        <v>511</v>
      </c>
      <c r="J11" s="134"/>
      <c r="K11" s="22" t="s">
        <v>512</v>
      </c>
      <c r="M11" s="105"/>
      <c r="N11" s="41" t="s">
        <v>503</v>
      </c>
      <c r="P11" s="78"/>
      <c r="S11" s="78"/>
      <c r="V11" s="134"/>
      <c r="W11" s="22" t="s">
        <v>513</v>
      </c>
      <c r="Y11" s="78"/>
      <c r="AB11" s="78"/>
      <c r="AE11" s="105"/>
      <c r="AF11" s="22" t="s">
        <v>514</v>
      </c>
      <c r="AH11" s="134"/>
      <c r="AI11" s="41" t="s">
        <v>515</v>
      </c>
      <c r="AK11" s="78"/>
      <c r="AN11" s="134"/>
      <c r="AO11" s="22" t="s">
        <v>516</v>
      </c>
      <c r="AQ11" s="134"/>
      <c r="AR11" s="22" t="s">
        <v>517</v>
      </c>
      <c r="AT11" s="134"/>
      <c r="AU11" s="22" t="s">
        <v>518</v>
      </c>
      <c r="AW11" s="134"/>
      <c r="AX11" s="22" t="s">
        <v>519</v>
      </c>
    </row>
    <row r="12" spans="1:50" ht="10.5" customHeight="1">
      <c r="A12" s="81"/>
      <c r="B12" s="82"/>
      <c r="D12" s="78"/>
      <c r="E12" s="83"/>
      <c r="G12" s="134"/>
      <c r="H12" s="22" t="s">
        <v>520</v>
      </c>
      <c r="J12" s="105"/>
      <c r="K12" s="22"/>
      <c r="M12" s="84"/>
      <c r="N12" s="85"/>
      <c r="P12" s="78"/>
      <c r="S12" s="78"/>
      <c r="V12" s="134"/>
      <c r="W12" s="22" t="s">
        <v>521</v>
      </c>
      <c r="Y12" s="78"/>
      <c r="AB12" s="78"/>
      <c r="AE12" s="78"/>
      <c r="AH12" s="105"/>
      <c r="AI12" s="41" t="s">
        <v>522</v>
      </c>
      <c r="AK12" s="78"/>
      <c r="AN12" s="134"/>
      <c r="AO12" s="22" t="s">
        <v>523</v>
      </c>
      <c r="AQ12" s="134"/>
      <c r="AR12" s="22" t="s">
        <v>523</v>
      </c>
      <c r="AT12" s="134"/>
      <c r="AU12" s="22" t="s">
        <v>524</v>
      </c>
      <c r="AW12" s="134"/>
      <c r="AX12" s="22" t="s">
        <v>525</v>
      </c>
    </row>
    <row r="13" spans="1:50" ht="10.5" customHeight="1">
      <c r="A13" s="81"/>
      <c r="B13" s="82"/>
      <c r="D13" s="78"/>
      <c r="E13" s="83"/>
      <c r="G13" s="134"/>
      <c r="H13" s="22" t="s">
        <v>526</v>
      </c>
      <c r="J13" s="81"/>
      <c r="K13" s="86"/>
      <c r="M13" s="78"/>
      <c r="N13" s="86"/>
      <c r="P13" s="78"/>
      <c r="S13" s="78"/>
      <c r="V13" s="105"/>
      <c r="W13" s="22" t="s">
        <v>527</v>
      </c>
      <c r="Y13" s="78"/>
      <c r="AB13" s="78"/>
      <c r="AE13" s="78"/>
      <c r="AH13" s="78"/>
      <c r="AK13" s="78"/>
      <c r="AN13" s="105"/>
      <c r="AO13" s="22" t="s">
        <v>528</v>
      </c>
      <c r="AQ13" s="105"/>
      <c r="AR13" s="22" t="s">
        <v>528</v>
      </c>
      <c r="AT13" s="105"/>
      <c r="AU13" s="22" t="s">
        <v>529</v>
      </c>
      <c r="AW13" s="134"/>
      <c r="AX13" s="22" t="s">
        <v>530</v>
      </c>
    </row>
    <row r="14" spans="1:50" ht="10.5" customHeight="1">
      <c r="A14" s="81"/>
      <c r="B14" s="82"/>
      <c r="D14" s="78"/>
      <c r="E14" s="83"/>
      <c r="G14" s="105"/>
      <c r="H14" s="22" t="s">
        <v>531</v>
      </c>
      <c r="J14" s="81"/>
      <c r="K14" s="86"/>
      <c r="M14" s="78"/>
      <c r="P14" s="78"/>
      <c r="S14" s="78"/>
      <c r="V14" s="78"/>
      <c r="Y14" s="78"/>
      <c r="AB14" s="78"/>
      <c r="AE14" s="78"/>
      <c r="AH14" s="78"/>
      <c r="AK14" s="78"/>
      <c r="AN14" s="78"/>
      <c r="AQ14" s="78"/>
      <c r="AT14" s="78"/>
      <c r="AW14" s="134"/>
      <c r="AX14" s="22" t="s">
        <v>532</v>
      </c>
    </row>
    <row r="15" spans="1:50" ht="10.5" customHeight="1">
      <c r="A15" s="81"/>
      <c r="B15" s="82"/>
      <c r="D15" s="78"/>
      <c r="E15" s="83"/>
      <c r="G15" s="78"/>
      <c r="H15" s="82"/>
      <c r="J15" s="81"/>
      <c r="K15" s="86"/>
      <c r="M15" s="78"/>
      <c r="P15" s="78"/>
      <c r="S15" s="78"/>
      <c r="V15" s="78"/>
      <c r="Y15" s="78"/>
      <c r="AB15" s="78"/>
      <c r="AE15" s="78"/>
      <c r="AH15" s="78"/>
      <c r="AK15" s="78"/>
      <c r="AN15" s="78"/>
      <c r="AQ15" s="78"/>
      <c r="AT15" s="78"/>
      <c r="AW15" s="134"/>
      <c r="AX15" s="22" t="s">
        <v>533</v>
      </c>
    </row>
    <row r="16" spans="1:50" ht="10.5" customHeight="1">
      <c r="A16" s="81"/>
      <c r="B16" s="82"/>
      <c r="D16" s="78"/>
      <c r="E16" s="83"/>
      <c r="G16" s="78"/>
      <c r="H16" s="82"/>
      <c r="J16" s="81"/>
      <c r="K16" s="86"/>
      <c r="M16" s="78"/>
      <c r="P16" s="78"/>
      <c r="S16" s="78"/>
      <c r="V16" s="78"/>
      <c r="Y16" s="78"/>
      <c r="AB16" s="78"/>
      <c r="AE16" s="78"/>
      <c r="AH16" s="78"/>
      <c r="AK16" s="78"/>
      <c r="AN16" s="78"/>
      <c r="AQ16" s="78"/>
      <c r="AT16" s="78"/>
      <c r="AW16" s="134"/>
      <c r="AX16" s="22" t="s">
        <v>534</v>
      </c>
    </row>
    <row r="17" spans="1:50" ht="10.5" customHeight="1">
      <c r="A17" s="81"/>
      <c r="B17" s="82"/>
      <c r="D17" s="78"/>
      <c r="E17" s="83"/>
      <c r="G17" s="78"/>
      <c r="H17" s="82"/>
      <c r="J17" s="81"/>
      <c r="K17" s="86"/>
      <c r="M17" s="78"/>
      <c r="P17" s="78"/>
      <c r="S17" s="78"/>
      <c r="V17" s="78"/>
      <c r="Y17" s="78"/>
      <c r="AB17" s="78"/>
      <c r="AE17" s="78"/>
      <c r="AH17" s="78"/>
      <c r="AK17" s="78"/>
      <c r="AN17" s="78"/>
      <c r="AQ17" s="78"/>
      <c r="AT17" s="78"/>
      <c r="AW17" s="134"/>
      <c r="AX17" s="22" t="s">
        <v>535</v>
      </c>
    </row>
    <row r="18" spans="1:50" ht="10.5" customHeight="1">
      <c r="A18" s="81"/>
      <c r="B18" s="82"/>
      <c r="D18" s="78"/>
      <c r="E18" s="83"/>
      <c r="G18" s="78"/>
      <c r="H18" s="82"/>
      <c r="J18" s="81"/>
      <c r="K18" s="86"/>
      <c r="M18" s="78"/>
      <c r="P18" s="78"/>
      <c r="S18" s="78"/>
      <c r="V18" s="78"/>
      <c r="Y18" s="78"/>
      <c r="AB18" s="78"/>
      <c r="AE18" s="78"/>
      <c r="AH18" s="78"/>
      <c r="AK18" s="78"/>
      <c r="AN18" s="78"/>
      <c r="AQ18" s="78"/>
      <c r="AT18" s="78"/>
      <c r="AW18" s="134"/>
      <c r="AX18" s="22" t="s">
        <v>536</v>
      </c>
    </row>
    <row r="19" spans="1:50" ht="10.5" customHeight="1">
      <c r="A19" s="81"/>
      <c r="B19" s="82"/>
      <c r="D19" s="78"/>
      <c r="E19" s="83"/>
      <c r="G19" s="78"/>
      <c r="H19" s="82"/>
      <c r="J19" s="81"/>
      <c r="K19" s="86"/>
      <c r="M19" s="78"/>
      <c r="P19" s="78"/>
      <c r="S19" s="78"/>
      <c r="V19" s="78"/>
      <c r="Y19" s="78"/>
      <c r="AB19" s="78"/>
      <c r="AE19" s="78"/>
      <c r="AH19" s="78"/>
      <c r="AK19" s="78"/>
      <c r="AN19" s="78"/>
      <c r="AQ19" s="78"/>
      <c r="AT19" s="78"/>
      <c r="AW19" s="105"/>
      <c r="AX19" s="22" t="s">
        <v>537</v>
      </c>
    </row>
    <row r="20" spans="1:50" ht="10.5" customHeight="1">
      <c r="A20" s="81"/>
      <c r="B20" s="82"/>
      <c r="D20" s="78"/>
      <c r="E20" s="83"/>
      <c r="G20" s="78"/>
      <c r="H20" s="82"/>
      <c r="J20" s="81"/>
      <c r="K20" s="86"/>
      <c r="M20" s="78"/>
      <c r="P20" s="78"/>
      <c r="S20" s="78"/>
      <c r="V20" s="78"/>
      <c r="Y20" s="78"/>
      <c r="AB20" s="78"/>
      <c r="AE20" s="78"/>
      <c r="AH20" s="78"/>
      <c r="AK20" s="78"/>
      <c r="AN20" s="78"/>
      <c r="AQ20" s="78"/>
      <c r="AT20" s="78"/>
      <c r="AW20" s="78"/>
    </row>
    <row r="21" spans="1:50" ht="10.5" customHeight="1">
      <c r="A21" s="81"/>
      <c r="B21" s="82"/>
      <c r="D21" s="78"/>
      <c r="E21" s="83"/>
      <c r="G21" s="78"/>
      <c r="H21" s="82"/>
      <c r="J21" s="81"/>
      <c r="K21" s="86"/>
      <c r="M21" s="78"/>
      <c r="P21" s="78"/>
      <c r="S21" s="78"/>
      <c r="V21" s="78"/>
      <c r="Y21" s="78"/>
      <c r="AB21" s="78"/>
      <c r="AE21" s="78"/>
      <c r="AH21" s="78"/>
      <c r="AK21" s="78"/>
      <c r="AN21" s="78"/>
      <c r="AQ21" s="78"/>
      <c r="AT21" s="78"/>
      <c r="AW21" s="78"/>
    </row>
    <row r="22" spans="1:50" ht="10.5" customHeight="1">
      <c r="A22" s="81"/>
      <c r="B22" s="82"/>
      <c r="D22" s="78"/>
      <c r="E22" s="83"/>
      <c r="G22" s="78"/>
      <c r="H22" s="82"/>
      <c r="J22" s="81"/>
      <c r="K22" s="86"/>
      <c r="M22" s="78"/>
      <c r="P22" s="78"/>
      <c r="S22" s="78"/>
      <c r="V22" s="78"/>
      <c r="Y22" s="78"/>
      <c r="AB22" s="78"/>
      <c r="AE22" s="78"/>
      <c r="AH22" s="78"/>
      <c r="AK22" s="78"/>
      <c r="AN22" s="78"/>
      <c r="AQ22" s="78"/>
      <c r="AT22" s="78"/>
      <c r="AW22" s="78"/>
    </row>
    <row r="23" spans="1:50" ht="10.5" customHeight="1">
      <c r="A23" s="81"/>
      <c r="B23" s="82"/>
      <c r="D23" s="78"/>
      <c r="E23" s="83"/>
      <c r="G23" s="78"/>
      <c r="H23" s="82"/>
      <c r="J23" s="81"/>
      <c r="K23" s="86"/>
      <c r="M23" s="78"/>
      <c r="P23" s="78"/>
      <c r="S23" s="78"/>
      <c r="V23" s="78"/>
      <c r="Y23" s="78"/>
      <c r="AB23" s="78"/>
      <c r="AE23" s="78"/>
      <c r="AH23" s="78"/>
      <c r="AK23" s="78"/>
      <c r="AN23" s="78"/>
      <c r="AQ23" s="78"/>
      <c r="AT23" s="78"/>
      <c r="AW23" s="78"/>
    </row>
    <row r="24" spans="1:50" ht="10.5" customHeight="1">
      <c r="A24" s="81"/>
      <c r="B24" s="82"/>
      <c r="D24" s="78"/>
      <c r="E24" s="83"/>
      <c r="G24" s="78"/>
      <c r="H24" s="82"/>
      <c r="J24" s="81"/>
      <c r="K24" s="86"/>
      <c r="M24" s="78"/>
      <c r="P24" s="78"/>
      <c r="S24" s="78"/>
      <c r="V24" s="78"/>
      <c r="Y24" s="78"/>
      <c r="AB24" s="78"/>
      <c r="AE24" s="78"/>
      <c r="AH24" s="78"/>
      <c r="AK24" s="78"/>
      <c r="AN24" s="78"/>
      <c r="AQ24" s="78"/>
      <c r="AT24" s="78"/>
      <c r="AW24" s="78"/>
    </row>
    <row r="25" spans="1:50" ht="10.5" customHeight="1">
      <c r="A25" s="81"/>
      <c r="B25" s="82"/>
      <c r="D25" s="78"/>
      <c r="E25" s="83"/>
      <c r="G25" s="78"/>
      <c r="H25" s="82"/>
      <c r="J25" s="81"/>
      <c r="K25" s="86"/>
      <c r="M25" s="78"/>
      <c r="P25" s="78"/>
      <c r="S25" s="78"/>
      <c r="V25" s="78"/>
      <c r="Y25" s="78"/>
      <c r="AB25" s="78"/>
      <c r="AE25" s="78"/>
      <c r="AH25" s="78"/>
      <c r="AK25" s="78"/>
      <c r="AN25" s="78"/>
      <c r="AQ25" s="78"/>
      <c r="AT25" s="78"/>
      <c r="AW25" s="78"/>
    </row>
    <row r="26" spans="1:50" ht="10.5" customHeight="1">
      <c r="A26" s="81"/>
      <c r="B26" s="82"/>
      <c r="D26" s="78"/>
      <c r="E26" s="83"/>
      <c r="G26" s="78"/>
      <c r="H26" s="82"/>
      <c r="J26" s="81"/>
      <c r="K26" s="86"/>
      <c r="M26" s="78"/>
      <c r="P26" s="78"/>
      <c r="S26" s="78"/>
      <c r="V26" s="78"/>
      <c r="Y26" s="78"/>
      <c r="AB26" s="78"/>
      <c r="AE26" s="78"/>
      <c r="AH26" s="78"/>
      <c r="AK26" s="78"/>
      <c r="AN26" s="78"/>
      <c r="AQ26" s="78"/>
      <c r="AT26" s="78"/>
      <c r="AW26" s="78"/>
    </row>
    <row r="27" spans="1:50" ht="10.5" customHeight="1">
      <c r="A27" s="81"/>
      <c r="B27" s="82"/>
      <c r="D27" s="78"/>
      <c r="E27" s="83"/>
      <c r="G27" s="78"/>
      <c r="H27" s="82"/>
      <c r="J27" s="81"/>
      <c r="K27" s="86"/>
      <c r="M27" s="78"/>
      <c r="P27" s="78"/>
      <c r="S27" s="78"/>
      <c r="V27" s="78"/>
      <c r="Y27" s="78"/>
      <c r="AB27" s="78"/>
      <c r="AE27" s="78"/>
      <c r="AH27" s="78"/>
      <c r="AK27" s="78"/>
      <c r="AN27" s="78"/>
      <c r="AQ27" s="78"/>
      <c r="AT27" s="78"/>
      <c r="AW27" s="78"/>
    </row>
    <row r="28" spans="1:50" ht="10.5" customHeight="1">
      <c r="A28" s="81"/>
      <c r="B28" s="82"/>
      <c r="D28" s="78"/>
      <c r="E28" s="83"/>
      <c r="G28" s="78"/>
      <c r="H28" s="82"/>
      <c r="J28" s="81"/>
      <c r="K28" s="86"/>
      <c r="M28" s="78"/>
      <c r="P28" s="78"/>
      <c r="S28" s="78"/>
      <c r="V28" s="78"/>
      <c r="Y28" s="78"/>
      <c r="AB28" s="78"/>
      <c r="AE28" s="78"/>
      <c r="AH28" s="78"/>
      <c r="AK28" s="78"/>
      <c r="AN28" s="78"/>
      <c r="AQ28" s="78"/>
      <c r="AT28" s="78"/>
      <c r="AW28" s="78"/>
    </row>
    <row r="29" spans="1:50" ht="10.5" customHeight="1">
      <c r="A29" s="81"/>
      <c r="B29" s="82"/>
      <c r="D29" s="78"/>
      <c r="E29" s="83"/>
      <c r="G29" s="78"/>
      <c r="H29" s="82"/>
      <c r="J29" s="81"/>
      <c r="K29" s="86"/>
      <c r="M29" s="78"/>
      <c r="P29" s="78"/>
      <c r="S29" s="78"/>
      <c r="V29" s="78"/>
      <c r="Y29" s="78"/>
      <c r="AB29" s="78"/>
      <c r="AE29" s="78"/>
      <c r="AH29" s="78"/>
      <c r="AK29" s="78"/>
      <c r="AN29" s="78"/>
      <c r="AQ29" s="78"/>
      <c r="AT29" s="78"/>
      <c r="AW29" s="78"/>
    </row>
    <row r="30" spans="1:50" ht="10.5" customHeight="1">
      <c r="A30" s="81"/>
      <c r="B30" s="82"/>
      <c r="D30" s="78"/>
      <c r="E30" s="83"/>
      <c r="G30" s="78"/>
      <c r="H30" s="82"/>
      <c r="J30" s="81"/>
      <c r="K30" s="86"/>
      <c r="M30" s="78"/>
      <c r="P30" s="78"/>
      <c r="S30" s="78"/>
      <c r="V30" s="78"/>
      <c r="Y30" s="78"/>
      <c r="AB30" s="78"/>
      <c r="AE30" s="78"/>
      <c r="AH30" s="78"/>
      <c r="AK30" s="78"/>
      <c r="AN30" s="78"/>
      <c r="AQ30" s="78"/>
      <c r="AT30" s="78"/>
      <c r="AW30" s="78"/>
    </row>
    <row r="31" spans="1:50" ht="10.5" customHeight="1">
      <c r="A31" s="81"/>
      <c r="B31" s="82"/>
      <c r="D31" s="78"/>
      <c r="E31" s="83"/>
      <c r="G31" s="78"/>
      <c r="H31" s="82"/>
      <c r="J31" s="81"/>
      <c r="K31" s="86"/>
      <c r="M31" s="78"/>
      <c r="P31" s="78"/>
      <c r="S31" s="78"/>
      <c r="V31" s="78"/>
      <c r="Y31" s="78"/>
      <c r="AB31" s="78"/>
      <c r="AE31" s="78"/>
      <c r="AH31" s="78"/>
      <c r="AK31" s="78"/>
      <c r="AN31" s="78"/>
      <c r="AQ31" s="78"/>
      <c r="AT31" s="78"/>
      <c r="AW31" s="78"/>
    </row>
    <row r="32" spans="1:50" ht="10.5" customHeight="1">
      <c r="A32" s="81"/>
      <c r="B32" s="82"/>
      <c r="D32" s="78"/>
      <c r="E32" s="83"/>
      <c r="G32" s="78"/>
      <c r="H32" s="82"/>
      <c r="J32" s="81"/>
      <c r="K32" s="86"/>
      <c r="M32" s="78"/>
      <c r="P32" s="78"/>
      <c r="S32" s="78"/>
      <c r="V32" s="78"/>
      <c r="Y32" s="78"/>
      <c r="AB32" s="78"/>
      <c r="AE32" s="78"/>
      <c r="AH32" s="78"/>
      <c r="AK32" s="78"/>
      <c r="AN32" s="78"/>
      <c r="AQ32" s="78"/>
      <c r="AT32" s="78"/>
      <c r="AW32" s="78"/>
    </row>
    <row r="33" spans="1:49" ht="10.5" customHeight="1">
      <c r="A33" s="81"/>
      <c r="B33" s="82"/>
      <c r="D33" s="78"/>
      <c r="E33" s="83"/>
      <c r="G33" s="78"/>
      <c r="H33" s="82"/>
      <c r="J33" s="81"/>
      <c r="K33" s="86"/>
      <c r="M33" s="78"/>
      <c r="P33" s="78"/>
      <c r="S33" s="78"/>
      <c r="V33" s="78"/>
      <c r="Y33" s="78"/>
      <c r="AB33" s="78"/>
      <c r="AE33" s="78"/>
      <c r="AH33" s="78"/>
      <c r="AK33" s="78"/>
      <c r="AN33" s="78"/>
      <c r="AQ33" s="78"/>
      <c r="AT33" s="78"/>
      <c r="AW33" s="78"/>
    </row>
    <row r="34" spans="1:49" ht="10.5" customHeight="1">
      <c r="A34" s="81"/>
      <c r="B34" s="82"/>
      <c r="D34" s="78"/>
      <c r="E34" s="83"/>
      <c r="G34" s="78"/>
      <c r="H34" s="82"/>
      <c r="J34" s="81"/>
      <c r="K34" s="86"/>
      <c r="M34" s="78"/>
      <c r="P34" s="78"/>
      <c r="S34" s="78"/>
      <c r="V34" s="78"/>
      <c r="Y34" s="78"/>
      <c r="AB34" s="78"/>
      <c r="AE34" s="78"/>
      <c r="AH34" s="78"/>
      <c r="AK34" s="78"/>
      <c r="AN34" s="78"/>
      <c r="AQ34" s="78"/>
      <c r="AT34" s="78"/>
      <c r="AW34" s="78"/>
    </row>
    <row r="35" spans="1:49" ht="10.5" customHeight="1">
      <c r="A35" s="81"/>
      <c r="B35" s="82"/>
      <c r="D35" s="78"/>
      <c r="E35" s="83"/>
      <c r="G35" s="78"/>
      <c r="H35" s="82"/>
      <c r="J35" s="81"/>
      <c r="K35" s="86"/>
      <c r="M35" s="78"/>
      <c r="P35" s="78"/>
      <c r="S35" s="78"/>
      <c r="V35" s="78"/>
      <c r="Y35" s="78"/>
      <c r="AB35" s="78"/>
      <c r="AE35" s="78"/>
      <c r="AH35" s="78"/>
      <c r="AK35" s="78"/>
      <c r="AN35" s="78"/>
      <c r="AQ35" s="78"/>
      <c r="AT35" s="78"/>
      <c r="AW35" s="78"/>
    </row>
    <row r="36" spans="1:49" ht="10.5" customHeight="1">
      <c r="A36" s="81"/>
      <c r="B36" s="82"/>
      <c r="D36" s="78"/>
      <c r="E36" s="83"/>
      <c r="G36" s="78"/>
      <c r="H36" s="82"/>
      <c r="J36" s="81"/>
      <c r="K36" s="86"/>
      <c r="M36" s="78"/>
      <c r="P36" s="78"/>
      <c r="S36" s="78"/>
      <c r="V36" s="78"/>
      <c r="Y36" s="78"/>
      <c r="AB36" s="78"/>
      <c r="AE36" s="78"/>
      <c r="AH36" s="78"/>
      <c r="AK36" s="78"/>
      <c r="AN36" s="78"/>
      <c r="AQ36" s="78"/>
      <c r="AT36" s="78"/>
      <c r="AW36" s="78"/>
    </row>
    <row r="37" spans="1:49" ht="10.5" customHeight="1">
      <c r="A37" s="81"/>
      <c r="B37" s="82"/>
      <c r="D37" s="78"/>
      <c r="E37" s="83"/>
      <c r="G37" s="78"/>
      <c r="H37" s="82"/>
      <c r="J37" s="81"/>
      <c r="K37" s="86"/>
      <c r="M37" s="78"/>
      <c r="P37" s="78"/>
      <c r="S37" s="78"/>
      <c r="V37" s="78"/>
      <c r="Y37" s="78"/>
      <c r="AB37" s="78"/>
      <c r="AE37" s="78"/>
      <c r="AH37" s="78"/>
      <c r="AK37" s="78"/>
      <c r="AN37" s="78"/>
      <c r="AQ37" s="78"/>
      <c r="AT37" s="78"/>
      <c r="AW37" s="78"/>
    </row>
    <row r="38" spans="1:49" ht="10.5" customHeight="1">
      <c r="A38" s="81"/>
      <c r="B38" s="82"/>
      <c r="D38" s="78"/>
      <c r="E38" s="83"/>
      <c r="G38" s="78"/>
      <c r="H38" s="82"/>
      <c r="J38" s="81"/>
      <c r="K38" s="86"/>
      <c r="M38" s="78"/>
      <c r="P38" s="78"/>
      <c r="S38" s="78"/>
      <c r="V38" s="78"/>
      <c r="Y38" s="78"/>
      <c r="AB38" s="78"/>
      <c r="AE38" s="78"/>
      <c r="AH38" s="78"/>
      <c r="AK38" s="78"/>
      <c r="AN38" s="78"/>
      <c r="AQ38" s="78"/>
      <c r="AT38" s="78"/>
      <c r="AW38" s="78"/>
    </row>
    <row r="39" spans="1:49" ht="10.5" customHeight="1">
      <c r="A39" s="81"/>
      <c r="B39" s="82"/>
      <c r="D39" s="78"/>
      <c r="E39" s="83"/>
      <c r="G39" s="78"/>
      <c r="H39" s="82"/>
      <c r="J39" s="81"/>
      <c r="K39" s="86"/>
      <c r="M39" s="78"/>
      <c r="P39" s="78"/>
      <c r="S39" s="78"/>
      <c r="V39" s="78"/>
      <c r="Y39" s="78"/>
      <c r="AB39" s="78"/>
      <c r="AE39" s="78"/>
      <c r="AH39" s="78"/>
      <c r="AK39" s="78"/>
      <c r="AN39" s="78"/>
      <c r="AQ39" s="78"/>
      <c r="AT39" s="78"/>
      <c r="AW39" s="78"/>
    </row>
    <row r="40" spans="1:49" ht="10.5" customHeight="1">
      <c r="A40" s="81"/>
      <c r="B40" s="82"/>
      <c r="D40" s="78"/>
      <c r="E40" s="83"/>
      <c r="G40" s="78"/>
      <c r="H40" s="82"/>
      <c r="J40" s="81"/>
      <c r="K40" s="86"/>
      <c r="M40" s="78"/>
      <c r="P40" s="78"/>
      <c r="S40" s="78"/>
      <c r="V40" s="78"/>
      <c r="Y40" s="78"/>
      <c r="AB40" s="78"/>
      <c r="AE40" s="78"/>
      <c r="AH40" s="78"/>
      <c r="AK40" s="78"/>
      <c r="AN40" s="78"/>
      <c r="AQ40" s="78"/>
      <c r="AT40" s="78"/>
      <c r="AW40" s="78"/>
    </row>
    <row r="41" spans="1:49" ht="10.5" customHeight="1">
      <c r="A41" s="81"/>
      <c r="B41" s="82"/>
      <c r="D41" s="78"/>
      <c r="E41" s="83"/>
      <c r="G41" s="78"/>
      <c r="H41" s="82"/>
      <c r="J41" s="81"/>
      <c r="K41" s="86"/>
      <c r="M41" s="78"/>
      <c r="P41" s="78"/>
      <c r="S41" s="78"/>
      <c r="V41" s="78"/>
      <c r="Y41" s="78"/>
      <c r="AB41" s="78"/>
      <c r="AE41" s="78"/>
      <c r="AH41" s="78"/>
      <c r="AK41" s="78"/>
      <c r="AN41" s="78"/>
      <c r="AQ41" s="78"/>
      <c r="AT41" s="78"/>
      <c r="AW41" s="78"/>
    </row>
    <row r="42" spans="1:49" ht="10.5" customHeight="1">
      <c r="A42" s="81"/>
      <c r="B42" s="82"/>
      <c r="D42" s="78"/>
      <c r="E42" s="83"/>
      <c r="G42" s="78"/>
      <c r="H42" s="82"/>
      <c r="J42" s="81"/>
      <c r="K42" s="86"/>
      <c r="M42" s="78"/>
      <c r="P42" s="78"/>
      <c r="S42" s="78"/>
      <c r="V42" s="78"/>
      <c r="Y42" s="78"/>
      <c r="AB42" s="78"/>
      <c r="AE42" s="78"/>
      <c r="AH42" s="78"/>
      <c r="AK42" s="78"/>
      <c r="AN42" s="78"/>
      <c r="AQ42" s="78"/>
      <c r="AT42" s="78"/>
      <c r="AW42" s="78"/>
    </row>
    <row r="43" spans="1:49" ht="10.5" customHeight="1">
      <c r="A43" s="81"/>
      <c r="B43" s="82"/>
      <c r="D43" s="78"/>
      <c r="E43" s="83"/>
      <c r="G43" s="78"/>
      <c r="H43" s="82"/>
      <c r="J43" s="81"/>
      <c r="K43" s="86"/>
      <c r="M43" s="78"/>
      <c r="P43" s="78"/>
      <c r="S43" s="78"/>
      <c r="V43" s="78"/>
      <c r="Y43" s="78"/>
      <c r="AB43" s="78"/>
      <c r="AE43" s="78"/>
      <c r="AH43" s="78"/>
      <c r="AK43" s="78"/>
      <c r="AN43" s="78"/>
      <c r="AQ43" s="78"/>
      <c r="AT43" s="78"/>
      <c r="AW43" s="78"/>
    </row>
    <row r="44" spans="1:49" ht="10.5" customHeight="1">
      <c r="A44" s="81"/>
      <c r="B44" s="82"/>
      <c r="D44" s="78"/>
      <c r="E44" s="83"/>
      <c r="G44" s="78"/>
      <c r="H44" s="82"/>
      <c r="J44" s="81"/>
      <c r="K44" s="86"/>
      <c r="M44" s="78"/>
      <c r="P44" s="78"/>
      <c r="S44" s="78"/>
      <c r="V44" s="78"/>
      <c r="Y44" s="78"/>
      <c r="AB44" s="78"/>
      <c r="AE44" s="78"/>
      <c r="AH44" s="78"/>
      <c r="AK44" s="78"/>
      <c r="AN44" s="78"/>
      <c r="AQ44" s="78"/>
      <c r="AT44" s="78"/>
      <c r="AW44" s="78"/>
    </row>
    <row r="45" spans="1:49" ht="10.5" customHeight="1">
      <c r="A45" s="81"/>
      <c r="B45" s="82"/>
      <c r="D45" s="78"/>
      <c r="E45" s="83"/>
      <c r="G45" s="78"/>
      <c r="H45" s="82"/>
      <c r="J45" s="81"/>
      <c r="K45" s="86"/>
      <c r="M45" s="78"/>
      <c r="P45" s="78"/>
      <c r="S45" s="78"/>
      <c r="V45" s="78"/>
      <c r="Y45" s="78"/>
      <c r="AB45" s="78"/>
      <c r="AE45" s="78"/>
      <c r="AH45" s="78"/>
      <c r="AK45" s="78"/>
      <c r="AN45" s="78"/>
      <c r="AQ45" s="78"/>
      <c r="AT45" s="78"/>
      <c r="AW45" s="78"/>
    </row>
    <row r="46" spans="1:49" ht="10.5" customHeight="1">
      <c r="A46" s="81"/>
      <c r="B46" s="82"/>
      <c r="D46" s="78"/>
      <c r="E46" s="83"/>
      <c r="G46" s="78"/>
      <c r="H46" s="82"/>
      <c r="J46" s="81"/>
      <c r="K46" s="86"/>
      <c r="M46" s="78"/>
      <c r="P46" s="78"/>
      <c r="S46" s="78"/>
      <c r="V46" s="78"/>
      <c r="Y46" s="78"/>
      <c r="AB46" s="78"/>
      <c r="AE46" s="78"/>
      <c r="AH46" s="78"/>
      <c r="AK46" s="78"/>
      <c r="AN46" s="78"/>
      <c r="AQ46" s="78"/>
      <c r="AT46" s="78"/>
      <c r="AW46" s="78"/>
    </row>
    <row r="47" spans="1:49" ht="10.5" customHeight="1">
      <c r="A47" s="81"/>
      <c r="B47" s="82"/>
      <c r="D47" s="78"/>
      <c r="E47" s="83"/>
      <c r="G47" s="78"/>
      <c r="H47" s="82"/>
      <c r="J47" s="81"/>
      <c r="K47" s="86"/>
      <c r="M47" s="78"/>
      <c r="P47" s="78"/>
      <c r="S47" s="78"/>
      <c r="V47" s="78"/>
      <c r="Y47" s="78"/>
      <c r="AB47" s="78"/>
      <c r="AE47" s="78"/>
      <c r="AH47" s="78"/>
      <c r="AK47" s="78"/>
      <c r="AN47" s="78"/>
      <c r="AQ47" s="78"/>
      <c r="AT47" s="78"/>
      <c r="AW47" s="78"/>
    </row>
    <row r="48" spans="1:49" ht="10.5" customHeight="1">
      <c r="A48" s="81"/>
      <c r="B48" s="82"/>
      <c r="D48" s="78"/>
      <c r="E48" s="83"/>
      <c r="G48" s="78"/>
      <c r="H48" s="82"/>
      <c r="J48" s="81"/>
      <c r="K48" s="86"/>
      <c r="M48" s="78"/>
      <c r="P48" s="78"/>
      <c r="S48" s="78"/>
      <c r="V48" s="78"/>
      <c r="Y48" s="78"/>
      <c r="AB48" s="78"/>
      <c r="AE48" s="78"/>
      <c r="AH48" s="78"/>
      <c r="AK48" s="78"/>
      <c r="AN48" s="78"/>
      <c r="AQ48" s="78"/>
      <c r="AT48" s="78"/>
      <c r="AW48" s="78"/>
    </row>
    <row r="49" spans="1:49" ht="10.5" customHeight="1">
      <c r="A49" s="81"/>
      <c r="B49" s="82"/>
      <c r="D49" s="78"/>
      <c r="E49" s="83"/>
      <c r="G49" s="78"/>
      <c r="H49" s="82"/>
      <c r="J49" s="81"/>
      <c r="K49" s="86"/>
      <c r="M49" s="78"/>
      <c r="P49" s="78"/>
      <c r="S49" s="78"/>
      <c r="V49" s="78"/>
      <c r="Y49" s="78"/>
      <c r="AB49" s="78"/>
      <c r="AE49" s="78"/>
      <c r="AH49" s="78"/>
      <c r="AK49" s="78"/>
      <c r="AN49" s="78"/>
      <c r="AQ49" s="78"/>
      <c r="AT49" s="78"/>
      <c r="AW49" s="78"/>
    </row>
    <row r="50" spans="1:49" ht="10.5" customHeight="1">
      <c r="A50" s="81"/>
      <c r="B50" s="82"/>
      <c r="D50" s="78"/>
      <c r="E50" s="83"/>
      <c r="G50" s="78"/>
      <c r="H50" s="82"/>
      <c r="J50" s="81"/>
      <c r="K50" s="86"/>
      <c r="M50" s="78"/>
      <c r="P50" s="78"/>
      <c r="S50" s="78"/>
      <c r="V50" s="78"/>
      <c r="Y50" s="78"/>
      <c r="AB50" s="78"/>
      <c r="AE50" s="78"/>
      <c r="AH50" s="78"/>
      <c r="AK50" s="78"/>
      <c r="AN50" s="78"/>
      <c r="AQ50" s="78"/>
      <c r="AT50" s="78"/>
      <c r="AW50" s="78"/>
    </row>
    <row r="51" spans="1:49" ht="10.5" customHeight="1">
      <c r="A51" s="81"/>
      <c r="B51" s="82"/>
      <c r="D51" s="78"/>
      <c r="E51" s="83"/>
      <c r="G51" s="78"/>
      <c r="H51" s="82"/>
      <c r="J51" s="81"/>
      <c r="K51" s="86"/>
      <c r="M51" s="78"/>
      <c r="P51" s="78"/>
      <c r="S51" s="78"/>
      <c r="V51" s="78"/>
      <c r="Y51" s="78"/>
      <c r="AB51" s="78"/>
      <c r="AE51" s="78"/>
      <c r="AH51" s="78"/>
      <c r="AK51" s="78"/>
      <c r="AN51" s="78"/>
      <c r="AQ51" s="78"/>
      <c r="AT51" s="78"/>
      <c r="AW51" s="78"/>
    </row>
    <row r="52" spans="1:49" ht="10.5" customHeight="1">
      <c r="A52" s="81"/>
      <c r="B52" s="82"/>
      <c r="D52" s="78"/>
      <c r="E52" s="83"/>
      <c r="G52" s="78"/>
      <c r="H52" s="82"/>
      <c r="J52" s="81"/>
      <c r="K52" s="86"/>
      <c r="M52" s="78"/>
      <c r="P52" s="78"/>
      <c r="S52" s="78"/>
      <c r="V52" s="78"/>
      <c r="Y52" s="78"/>
      <c r="AB52" s="78"/>
      <c r="AE52" s="78"/>
      <c r="AH52" s="78"/>
      <c r="AK52" s="78"/>
      <c r="AN52" s="78"/>
      <c r="AQ52" s="78"/>
      <c r="AT52" s="78"/>
      <c r="AW52" s="78"/>
    </row>
    <row r="53" spans="1:49" ht="10.5" customHeight="1">
      <c r="A53" s="81"/>
      <c r="B53" s="82"/>
      <c r="D53" s="78"/>
      <c r="E53" s="83"/>
      <c r="G53" s="78"/>
      <c r="H53" s="82"/>
      <c r="J53" s="81"/>
      <c r="K53" s="86"/>
      <c r="M53" s="78"/>
      <c r="P53" s="78"/>
      <c r="S53" s="78"/>
      <c r="V53" s="78"/>
      <c r="Y53" s="78"/>
      <c r="AB53" s="78"/>
      <c r="AE53" s="78"/>
      <c r="AH53" s="78"/>
      <c r="AK53" s="78"/>
      <c r="AN53" s="78"/>
      <c r="AQ53" s="78"/>
      <c r="AT53" s="78"/>
      <c r="AW53" s="78"/>
    </row>
    <row r="54" spans="1:49" ht="10.5" customHeight="1">
      <c r="A54" s="81"/>
      <c r="B54" s="82"/>
      <c r="D54" s="78"/>
      <c r="E54" s="83"/>
      <c r="G54" s="78"/>
      <c r="H54" s="82"/>
      <c r="J54" s="81"/>
      <c r="K54" s="86"/>
      <c r="M54" s="78"/>
      <c r="P54" s="78"/>
      <c r="S54" s="78"/>
      <c r="V54" s="78"/>
      <c r="Y54" s="78"/>
      <c r="AB54" s="78"/>
      <c r="AE54" s="78"/>
      <c r="AH54" s="78"/>
      <c r="AK54" s="78"/>
      <c r="AN54" s="78"/>
      <c r="AQ54" s="78"/>
      <c r="AT54" s="78"/>
      <c r="AW54" s="78"/>
    </row>
    <row r="55" spans="1:49" ht="10.5" customHeight="1">
      <c r="A55" s="81"/>
      <c r="B55" s="82"/>
      <c r="D55" s="78"/>
      <c r="E55" s="83"/>
      <c r="G55" s="78"/>
      <c r="H55" s="82"/>
      <c r="J55" s="81"/>
      <c r="K55" s="86"/>
      <c r="M55" s="78"/>
      <c r="P55" s="78"/>
      <c r="S55" s="78"/>
      <c r="V55" s="78"/>
      <c r="Y55" s="78"/>
      <c r="AB55" s="78"/>
      <c r="AE55" s="78"/>
      <c r="AH55" s="78"/>
      <c r="AK55" s="78"/>
      <c r="AN55" s="78"/>
      <c r="AQ55" s="78"/>
      <c r="AT55" s="78"/>
      <c r="AW55" s="78"/>
    </row>
    <row r="56" spans="1:49" ht="10.5" customHeight="1">
      <c r="A56" s="81"/>
      <c r="B56" s="82"/>
      <c r="D56" s="78"/>
      <c r="E56" s="83"/>
      <c r="G56" s="78"/>
      <c r="H56" s="82"/>
      <c r="J56" s="81"/>
      <c r="K56" s="86"/>
      <c r="M56" s="78"/>
      <c r="P56" s="78"/>
      <c r="S56" s="78"/>
      <c r="V56" s="78"/>
      <c r="Y56" s="78"/>
      <c r="AB56" s="78"/>
      <c r="AE56" s="78"/>
      <c r="AH56" s="78"/>
      <c r="AK56" s="78"/>
      <c r="AN56" s="78"/>
      <c r="AQ56" s="78"/>
      <c r="AT56" s="78"/>
      <c r="AW56" s="78"/>
    </row>
    <row r="57" spans="1:49" ht="10.5" customHeight="1">
      <c r="A57" s="81"/>
      <c r="B57" s="82"/>
      <c r="D57" s="78"/>
      <c r="E57" s="83"/>
      <c r="G57" s="78"/>
      <c r="H57" s="82"/>
      <c r="J57" s="81"/>
      <c r="K57" s="86"/>
      <c r="M57" s="78"/>
      <c r="P57" s="78"/>
      <c r="S57" s="78"/>
      <c r="V57" s="78"/>
      <c r="Y57" s="78"/>
      <c r="AB57" s="78"/>
      <c r="AE57" s="78"/>
      <c r="AH57" s="78"/>
      <c r="AK57" s="78"/>
      <c r="AN57" s="78"/>
      <c r="AQ57" s="78"/>
      <c r="AT57" s="78"/>
      <c r="AW57" s="78"/>
    </row>
    <row r="58" spans="1:49" ht="10.5" customHeight="1">
      <c r="A58" s="81"/>
      <c r="B58" s="82"/>
      <c r="D58" s="78"/>
      <c r="E58" s="83"/>
      <c r="G58" s="78"/>
      <c r="H58" s="82"/>
      <c r="J58" s="81"/>
      <c r="K58" s="86"/>
      <c r="M58" s="78"/>
      <c r="P58" s="78"/>
      <c r="S58" s="78"/>
      <c r="V58" s="78"/>
      <c r="Y58" s="78"/>
      <c r="AB58" s="78"/>
      <c r="AE58" s="78"/>
      <c r="AH58" s="78"/>
      <c r="AK58" s="78"/>
      <c r="AN58" s="78"/>
      <c r="AQ58" s="78"/>
      <c r="AT58" s="78"/>
      <c r="AW58" s="78"/>
    </row>
    <row r="59" spans="1:49" ht="10.5" customHeight="1">
      <c r="A59" s="81"/>
      <c r="B59" s="82"/>
      <c r="D59" s="78"/>
      <c r="E59" s="83"/>
      <c r="G59" s="78"/>
      <c r="H59" s="82"/>
      <c r="J59" s="81"/>
      <c r="K59" s="86"/>
      <c r="M59" s="78"/>
      <c r="P59" s="78"/>
      <c r="S59" s="78"/>
      <c r="V59" s="78"/>
      <c r="Y59" s="78"/>
      <c r="AB59" s="78"/>
      <c r="AE59" s="78"/>
      <c r="AH59" s="78"/>
      <c r="AK59" s="78"/>
      <c r="AN59" s="78"/>
      <c r="AQ59" s="78"/>
      <c r="AT59" s="78"/>
      <c r="AW59" s="78"/>
    </row>
    <row r="60" spans="1:49" ht="10.5" customHeight="1">
      <c r="A60" s="81"/>
      <c r="B60" s="82"/>
      <c r="D60" s="78"/>
      <c r="E60" s="83"/>
      <c r="G60" s="78"/>
      <c r="H60" s="82"/>
      <c r="J60" s="81"/>
      <c r="K60" s="86"/>
      <c r="M60" s="78"/>
      <c r="P60" s="78"/>
      <c r="S60" s="78"/>
      <c r="V60" s="78"/>
      <c r="Y60" s="78"/>
      <c r="AB60" s="78"/>
      <c r="AE60" s="78"/>
      <c r="AH60" s="78"/>
      <c r="AK60" s="78"/>
      <c r="AN60" s="78"/>
      <c r="AQ60" s="78"/>
      <c r="AT60" s="78"/>
      <c r="AW60" s="78"/>
    </row>
    <row r="61" spans="1:49" ht="10.5" customHeight="1">
      <c r="A61" s="81"/>
      <c r="B61" s="82"/>
      <c r="D61" s="78"/>
      <c r="E61" s="83"/>
      <c r="G61" s="78"/>
      <c r="H61" s="82"/>
      <c r="J61" s="81"/>
      <c r="K61" s="86"/>
      <c r="M61" s="78"/>
      <c r="P61" s="78"/>
      <c r="S61" s="78"/>
      <c r="V61" s="78"/>
      <c r="Y61" s="78"/>
      <c r="AB61" s="78"/>
      <c r="AE61" s="78"/>
      <c r="AH61" s="78"/>
      <c r="AK61" s="78"/>
      <c r="AN61" s="78"/>
      <c r="AQ61" s="78"/>
      <c r="AT61" s="78"/>
      <c r="AW61" s="78"/>
    </row>
    <row r="62" spans="1:49" ht="10.5" customHeight="1">
      <c r="A62" s="81"/>
      <c r="B62" s="82"/>
      <c r="D62" s="78"/>
      <c r="E62" s="83"/>
      <c r="G62" s="78"/>
      <c r="H62" s="82"/>
      <c r="J62" s="81"/>
      <c r="K62" s="86"/>
      <c r="M62" s="78"/>
      <c r="P62" s="78"/>
      <c r="S62" s="78"/>
      <c r="V62" s="78"/>
      <c r="Y62" s="78"/>
      <c r="AB62" s="78"/>
      <c r="AE62" s="78"/>
      <c r="AH62" s="78"/>
      <c r="AK62" s="78"/>
      <c r="AN62" s="78"/>
      <c r="AQ62" s="78"/>
      <c r="AT62" s="78"/>
      <c r="AW62" s="78"/>
    </row>
    <row r="63" spans="1:49" ht="10.5" customHeight="1">
      <c r="A63" s="81"/>
      <c r="B63" s="82"/>
      <c r="D63" s="78"/>
      <c r="E63" s="83"/>
      <c r="G63" s="78"/>
      <c r="H63" s="82"/>
      <c r="J63" s="81"/>
      <c r="K63" s="86"/>
      <c r="M63" s="78"/>
      <c r="P63" s="78"/>
      <c r="S63" s="78"/>
      <c r="V63" s="78"/>
      <c r="Y63" s="78"/>
      <c r="AB63" s="78"/>
      <c r="AE63" s="78"/>
      <c r="AH63" s="78"/>
      <c r="AK63" s="78"/>
      <c r="AN63" s="78"/>
      <c r="AQ63" s="78"/>
      <c r="AT63" s="78"/>
      <c r="AW63" s="78"/>
    </row>
    <row r="64" spans="1:49" ht="10.5" customHeight="1">
      <c r="A64" s="81"/>
      <c r="B64" s="82"/>
      <c r="D64" s="78"/>
      <c r="E64" s="83"/>
      <c r="G64" s="78"/>
      <c r="H64" s="82"/>
      <c r="J64" s="81"/>
      <c r="K64" s="86"/>
      <c r="M64" s="78"/>
      <c r="P64" s="78"/>
      <c r="S64" s="78"/>
      <c r="V64" s="78"/>
      <c r="Y64" s="78"/>
      <c r="AB64" s="78"/>
      <c r="AE64" s="78"/>
      <c r="AH64" s="78"/>
      <c r="AK64" s="78"/>
      <c r="AN64" s="78"/>
      <c r="AQ64" s="78"/>
      <c r="AT64" s="78"/>
      <c r="AW64" s="78"/>
    </row>
    <row r="65" spans="1:49" ht="10.5" customHeight="1">
      <c r="A65" s="81"/>
      <c r="B65" s="82"/>
      <c r="D65" s="78"/>
      <c r="E65" s="83"/>
      <c r="G65" s="78"/>
      <c r="H65" s="82"/>
      <c r="J65" s="81"/>
      <c r="K65" s="86"/>
      <c r="M65" s="78"/>
      <c r="P65" s="78"/>
      <c r="S65" s="78"/>
      <c r="V65" s="78"/>
      <c r="Y65" s="78"/>
      <c r="AB65" s="78"/>
      <c r="AE65" s="78"/>
      <c r="AH65" s="78"/>
      <c r="AK65" s="78"/>
      <c r="AN65" s="78"/>
      <c r="AQ65" s="78"/>
      <c r="AT65" s="78"/>
      <c r="AW65" s="78"/>
    </row>
    <row r="66" spans="1:49" ht="10.5" customHeight="1">
      <c r="A66" s="81"/>
      <c r="B66" s="82"/>
      <c r="D66" s="78"/>
      <c r="E66" s="83"/>
      <c r="G66" s="78"/>
      <c r="H66" s="82"/>
      <c r="J66" s="81"/>
      <c r="K66" s="86"/>
      <c r="M66" s="78"/>
      <c r="P66" s="78"/>
      <c r="S66" s="78"/>
      <c r="V66" s="78"/>
      <c r="Y66" s="78"/>
      <c r="AB66" s="78"/>
      <c r="AE66" s="78"/>
      <c r="AH66" s="78"/>
      <c r="AK66" s="78"/>
      <c r="AN66" s="78"/>
      <c r="AQ66" s="78"/>
      <c r="AT66" s="78"/>
      <c r="AW66" s="78"/>
    </row>
    <row r="67" spans="1:49" ht="10.5" customHeight="1">
      <c r="A67" s="81"/>
      <c r="B67" s="82"/>
      <c r="D67" s="78"/>
      <c r="E67" s="83"/>
      <c r="G67" s="78"/>
      <c r="H67" s="82"/>
      <c r="J67" s="81"/>
      <c r="K67" s="86"/>
      <c r="M67" s="78"/>
      <c r="P67" s="78"/>
      <c r="S67" s="78"/>
      <c r="V67" s="78"/>
      <c r="Y67" s="78"/>
      <c r="AB67" s="78"/>
      <c r="AE67" s="78"/>
      <c r="AH67" s="78"/>
      <c r="AK67" s="78"/>
      <c r="AN67" s="78"/>
      <c r="AQ67" s="78"/>
      <c r="AT67" s="78"/>
      <c r="AW67" s="78"/>
    </row>
    <row r="68" spans="1:49" ht="10.5" customHeight="1">
      <c r="A68" s="81"/>
      <c r="B68" s="82"/>
      <c r="D68" s="78"/>
      <c r="E68" s="83"/>
      <c r="G68" s="78"/>
      <c r="H68" s="82"/>
      <c r="J68" s="81"/>
      <c r="K68" s="86"/>
      <c r="M68" s="78"/>
      <c r="P68" s="78"/>
      <c r="S68" s="78"/>
      <c r="V68" s="78"/>
      <c r="Y68" s="78"/>
      <c r="AB68" s="78"/>
      <c r="AE68" s="78"/>
      <c r="AH68" s="78"/>
      <c r="AK68" s="78"/>
      <c r="AN68" s="78"/>
      <c r="AQ68" s="78"/>
      <c r="AT68" s="78"/>
      <c r="AW68" s="78"/>
    </row>
    <row r="69" spans="1:49" ht="10.5" customHeight="1">
      <c r="A69" s="81"/>
      <c r="B69" s="82"/>
      <c r="D69" s="78"/>
      <c r="E69" s="83"/>
      <c r="G69" s="78"/>
      <c r="H69" s="82"/>
      <c r="J69" s="81"/>
      <c r="K69" s="86"/>
      <c r="M69" s="78"/>
      <c r="P69" s="78"/>
      <c r="S69" s="78"/>
      <c r="V69" s="78"/>
      <c r="Y69" s="78"/>
      <c r="AB69" s="78"/>
      <c r="AE69" s="78"/>
      <c r="AH69" s="78"/>
      <c r="AK69" s="78"/>
      <c r="AN69" s="78"/>
      <c r="AQ69" s="78"/>
      <c r="AT69" s="78"/>
      <c r="AW69" s="78"/>
    </row>
    <row r="70" spans="1:49" ht="10.5" customHeight="1">
      <c r="A70" s="81"/>
      <c r="B70" s="82"/>
      <c r="D70" s="78"/>
      <c r="E70" s="83"/>
      <c r="G70" s="78"/>
      <c r="H70" s="82"/>
      <c r="J70" s="81"/>
      <c r="K70" s="86"/>
      <c r="M70" s="78"/>
      <c r="P70" s="78"/>
      <c r="S70" s="78"/>
      <c r="V70" s="78"/>
      <c r="Y70" s="78"/>
      <c r="AB70" s="78"/>
      <c r="AE70" s="78"/>
      <c r="AH70" s="78"/>
      <c r="AK70" s="78"/>
      <c r="AN70" s="78"/>
      <c r="AQ70" s="78"/>
      <c r="AT70" s="78"/>
      <c r="AW70" s="78"/>
    </row>
    <row r="71" spans="1:49" ht="10.5" customHeight="1">
      <c r="A71" s="81"/>
      <c r="B71" s="82"/>
      <c r="D71" s="78"/>
      <c r="E71" s="83"/>
      <c r="G71" s="78"/>
      <c r="H71" s="82"/>
      <c r="J71" s="81"/>
      <c r="K71" s="86"/>
      <c r="M71" s="78"/>
      <c r="P71" s="78"/>
      <c r="S71" s="78"/>
      <c r="V71" s="78"/>
      <c r="Y71" s="78"/>
      <c r="AB71" s="78"/>
      <c r="AE71" s="78"/>
      <c r="AH71" s="78"/>
      <c r="AK71" s="78"/>
      <c r="AN71" s="78"/>
      <c r="AQ71" s="78"/>
      <c r="AT71" s="78"/>
      <c r="AW71" s="78"/>
    </row>
    <row r="72" spans="1:49" ht="10.5" customHeight="1">
      <c r="A72" s="81"/>
      <c r="B72" s="82"/>
      <c r="D72" s="78"/>
      <c r="E72" s="83"/>
      <c r="G72" s="78"/>
      <c r="H72" s="82"/>
      <c r="J72" s="81"/>
      <c r="K72" s="86"/>
      <c r="M72" s="78"/>
      <c r="P72" s="78"/>
      <c r="S72" s="78"/>
      <c r="V72" s="78"/>
      <c r="Y72" s="78"/>
      <c r="AB72" s="78"/>
      <c r="AE72" s="78"/>
      <c r="AH72" s="78"/>
      <c r="AK72" s="78"/>
      <c r="AN72" s="78"/>
      <c r="AQ72" s="78"/>
      <c r="AT72" s="78"/>
      <c r="AW72" s="78"/>
    </row>
    <row r="73" spans="1:49" ht="10.5" customHeight="1">
      <c r="A73" s="81"/>
      <c r="B73" s="82"/>
      <c r="D73" s="78"/>
      <c r="E73" s="83"/>
      <c r="G73" s="78"/>
      <c r="H73" s="82"/>
      <c r="J73" s="81"/>
      <c r="K73" s="86"/>
      <c r="M73" s="78"/>
      <c r="P73" s="78"/>
      <c r="S73" s="78"/>
      <c r="V73" s="78"/>
      <c r="Y73" s="78"/>
      <c r="AB73" s="78"/>
      <c r="AE73" s="78"/>
      <c r="AH73" s="78"/>
      <c r="AK73" s="78"/>
      <c r="AN73" s="78"/>
      <c r="AQ73" s="78"/>
      <c r="AT73" s="78"/>
      <c r="AW73" s="78"/>
    </row>
    <row r="74" spans="1:49" ht="10.5" customHeight="1">
      <c r="A74" s="81"/>
      <c r="B74" s="82"/>
      <c r="D74" s="78"/>
      <c r="E74" s="83"/>
      <c r="G74" s="78"/>
      <c r="H74" s="82"/>
      <c r="J74" s="81"/>
      <c r="K74" s="86"/>
      <c r="M74" s="78"/>
      <c r="P74" s="78"/>
      <c r="S74" s="78"/>
      <c r="V74" s="78"/>
      <c r="Y74" s="78"/>
      <c r="AB74" s="78"/>
      <c r="AE74" s="78"/>
      <c r="AH74" s="78"/>
      <c r="AK74" s="78"/>
      <c r="AN74" s="78"/>
      <c r="AQ74" s="78"/>
      <c r="AT74" s="78"/>
      <c r="AW74" s="78"/>
    </row>
    <row r="75" spans="1:49" ht="10.5" customHeight="1">
      <c r="A75" s="81"/>
      <c r="B75" s="82"/>
      <c r="D75" s="78"/>
      <c r="E75" s="83"/>
      <c r="G75" s="78"/>
      <c r="H75" s="82"/>
      <c r="J75" s="81"/>
      <c r="K75" s="86"/>
      <c r="M75" s="78"/>
      <c r="P75" s="78"/>
      <c r="S75" s="78"/>
      <c r="V75" s="78"/>
      <c r="Y75" s="78"/>
      <c r="AB75" s="78"/>
      <c r="AE75" s="78"/>
      <c r="AH75" s="78"/>
      <c r="AK75" s="78"/>
      <c r="AN75" s="78"/>
      <c r="AQ75" s="78"/>
      <c r="AT75" s="78"/>
      <c r="AW75" s="78"/>
    </row>
    <row r="76" spans="1:49" ht="10.5" customHeight="1">
      <c r="A76" s="81"/>
      <c r="B76" s="82"/>
      <c r="D76" s="78"/>
      <c r="E76" s="83"/>
      <c r="G76" s="78"/>
      <c r="H76" s="82"/>
      <c r="J76" s="81"/>
      <c r="K76" s="86"/>
      <c r="M76" s="78"/>
      <c r="P76" s="78"/>
      <c r="S76" s="78"/>
      <c r="V76" s="78"/>
      <c r="Y76" s="78"/>
      <c r="AB76" s="78"/>
      <c r="AE76" s="78"/>
      <c r="AH76" s="78"/>
      <c r="AK76" s="78"/>
      <c r="AN76" s="78"/>
      <c r="AQ76" s="78"/>
      <c r="AT76" s="78"/>
      <c r="AW76" s="78"/>
    </row>
    <row r="77" spans="1:49" ht="10.5" customHeight="1">
      <c r="A77" s="81"/>
      <c r="B77" s="82"/>
      <c r="D77" s="78"/>
      <c r="E77" s="83"/>
      <c r="G77" s="78"/>
      <c r="H77" s="82"/>
      <c r="J77" s="81"/>
      <c r="K77" s="86"/>
      <c r="M77" s="78"/>
      <c r="P77" s="78"/>
      <c r="S77" s="78"/>
      <c r="V77" s="78"/>
      <c r="Y77" s="78"/>
      <c r="AB77" s="78"/>
      <c r="AE77" s="78"/>
      <c r="AH77" s="78"/>
      <c r="AK77" s="78"/>
      <c r="AN77" s="78"/>
      <c r="AQ77" s="78"/>
      <c r="AT77" s="78"/>
      <c r="AW77" s="78"/>
    </row>
    <row r="78" spans="1:49" ht="10.5" customHeight="1">
      <c r="A78" s="81"/>
      <c r="B78" s="82"/>
      <c r="D78" s="78"/>
      <c r="E78" s="83"/>
      <c r="G78" s="78"/>
      <c r="H78" s="82"/>
      <c r="J78" s="81"/>
      <c r="K78" s="86"/>
      <c r="M78" s="78"/>
      <c r="P78" s="78"/>
      <c r="S78" s="78"/>
      <c r="V78" s="78"/>
      <c r="Y78" s="78"/>
      <c r="AB78" s="78"/>
      <c r="AE78" s="78"/>
      <c r="AH78" s="78"/>
      <c r="AK78" s="78"/>
      <c r="AN78" s="78"/>
      <c r="AQ78" s="78"/>
      <c r="AT78" s="78"/>
      <c r="AW78" s="78"/>
    </row>
    <row r="79" spans="1:49" ht="10.5" customHeight="1">
      <c r="A79" s="81"/>
      <c r="B79" s="82"/>
      <c r="D79" s="78"/>
      <c r="E79" s="83"/>
      <c r="G79" s="78"/>
      <c r="H79" s="82"/>
      <c r="J79" s="81"/>
      <c r="K79" s="86"/>
      <c r="M79" s="78"/>
      <c r="P79" s="78"/>
      <c r="S79" s="78"/>
      <c r="V79" s="78"/>
      <c r="Y79" s="78"/>
      <c r="AB79" s="78"/>
      <c r="AE79" s="78"/>
      <c r="AH79" s="78"/>
      <c r="AK79" s="78"/>
      <c r="AN79" s="78"/>
      <c r="AQ79" s="78"/>
      <c r="AT79" s="78"/>
      <c r="AW79" s="78"/>
    </row>
    <row r="80" spans="1:49" ht="10.5" customHeight="1">
      <c r="A80" s="81"/>
      <c r="B80" s="82"/>
      <c r="D80" s="78"/>
      <c r="E80" s="83"/>
      <c r="G80" s="78"/>
      <c r="H80" s="82"/>
      <c r="J80" s="81"/>
      <c r="K80" s="86"/>
      <c r="M80" s="78"/>
      <c r="P80" s="78"/>
      <c r="S80" s="78"/>
      <c r="V80" s="78"/>
      <c r="Y80" s="78"/>
      <c r="AB80" s="78"/>
      <c r="AE80" s="78"/>
      <c r="AH80" s="78"/>
      <c r="AK80" s="78"/>
      <c r="AN80" s="78"/>
      <c r="AQ80" s="78"/>
      <c r="AT80" s="78"/>
      <c r="AW80" s="78"/>
    </row>
    <row r="81" spans="1:49" ht="10.5" customHeight="1">
      <c r="A81" s="81"/>
      <c r="B81" s="82"/>
      <c r="D81" s="78"/>
      <c r="E81" s="83"/>
      <c r="G81" s="78"/>
      <c r="H81" s="82"/>
      <c r="J81" s="81"/>
      <c r="K81" s="86"/>
      <c r="M81" s="78"/>
      <c r="P81" s="78"/>
      <c r="S81" s="78"/>
      <c r="V81" s="78"/>
      <c r="Y81" s="78"/>
      <c r="AB81" s="78"/>
      <c r="AE81" s="78"/>
      <c r="AH81" s="78"/>
      <c r="AK81" s="78"/>
      <c r="AN81" s="78"/>
      <c r="AQ81" s="78"/>
      <c r="AT81" s="78"/>
      <c r="AW81" s="78"/>
    </row>
    <row r="82" spans="1:49" ht="10.5" customHeight="1">
      <c r="A82" s="81"/>
      <c r="B82" s="82"/>
      <c r="D82" s="78"/>
      <c r="E82" s="83"/>
      <c r="G82" s="78"/>
      <c r="H82" s="82"/>
      <c r="J82" s="81"/>
      <c r="K82" s="86"/>
      <c r="M82" s="78"/>
      <c r="P82" s="78"/>
      <c r="S82" s="78"/>
      <c r="V82" s="78"/>
      <c r="Y82" s="78"/>
      <c r="AB82" s="78"/>
      <c r="AE82" s="78"/>
      <c r="AH82" s="78"/>
      <c r="AK82" s="78"/>
      <c r="AN82" s="78"/>
      <c r="AQ82" s="78"/>
      <c r="AT82" s="78"/>
      <c r="AW82" s="78"/>
    </row>
    <row r="83" spans="1:49" ht="10.5" customHeight="1">
      <c r="A83" s="81"/>
      <c r="B83" s="82"/>
      <c r="D83" s="78"/>
      <c r="E83" s="83"/>
      <c r="G83" s="78"/>
      <c r="H83" s="82"/>
      <c r="J83" s="81"/>
      <c r="K83" s="86"/>
      <c r="M83" s="78"/>
      <c r="P83" s="78"/>
      <c r="S83" s="78"/>
      <c r="V83" s="78"/>
      <c r="Y83" s="78"/>
      <c r="AB83" s="78"/>
      <c r="AE83" s="78"/>
      <c r="AH83" s="78"/>
      <c r="AK83" s="78"/>
      <c r="AN83" s="78"/>
      <c r="AQ83" s="78"/>
      <c r="AT83" s="78"/>
      <c r="AW83" s="78"/>
    </row>
    <row r="84" spans="1:49" ht="10.5" customHeight="1">
      <c r="A84" s="81"/>
      <c r="B84" s="82"/>
      <c r="D84" s="78"/>
      <c r="E84" s="83"/>
      <c r="G84" s="78"/>
      <c r="H84" s="82"/>
      <c r="J84" s="81"/>
      <c r="K84" s="86"/>
      <c r="M84" s="78"/>
      <c r="P84" s="78"/>
      <c r="S84" s="78"/>
      <c r="V84" s="78"/>
      <c r="Y84" s="78"/>
      <c r="AB84" s="78"/>
      <c r="AE84" s="78"/>
      <c r="AH84" s="78"/>
      <c r="AK84" s="78"/>
      <c r="AN84" s="78"/>
      <c r="AQ84" s="78"/>
      <c r="AT84" s="78"/>
      <c r="AW84" s="78"/>
    </row>
    <row r="85" spans="1:49" ht="10.5" customHeight="1">
      <c r="A85" s="81"/>
      <c r="B85" s="82"/>
      <c r="D85" s="78"/>
      <c r="E85" s="83"/>
      <c r="G85" s="78"/>
      <c r="H85" s="82"/>
      <c r="J85" s="81"/>
      <c r="K85" s="86"/>
      <c r="M85" s="78"/>
      <c r="P85" s="78"/>
      <c r="S85" s="78"/>
      <c r="V85" s="78"/>
      <c r="Y85" s="78"/>
      <c r="AB85" s="78"/>
      <c r="AE85" s="78"/>
      <c r="AH85" s="78"/>
      <c r="AK85" s="78"/>
      <c r="AN85" s="78"/>
      <c r="AQ85" s="78"/>
      <c r="AT85" s="78"/>
      <c r="AW85" s="78"/>
    </row>
    <row r="86" spans="1:49" ht="10.5" customHeight="1">
      <c r="A86" s="81"/>
      <c r="B86" s="82"/>
      <c r="D86" s="78"/>
      <c r="E86" s="83"/>
      <c r="G86" s="78"/>
      <c r="H86" s="82"/>
      <c r="J86" s="81"/>
      <c r="K86" s="86"/>
      <c r="M86" s="78"/>
      <c r="P86" s="78"/>
      <c r="S86" s="78"/>
      <c r="V86" s="78"/>
      <c r="Y86" s="78"/>
      <c r="AB86" s="78"/>
      <c r="AE86" s="78"/>
      <c r="AH86" s="78"/>
      <c r="AK86" s="78"/>
      <c r="AN86" s="78"/>
      <c r="AQ86" s="78"/>
      <c r="AT86" s="78"/>
      <c r="AW86" s="78"/>
    </row>
    <row r="87" spans="1:49" ht="10.5" customHeight="1">
      <c r="A87" s="81"/>
      <c r="B87" s="82"/>
      <c r="D87" s="78"/>
      <c r="E87" s="83"/>
      <c r="G87" s="78"/>
      <c r="H87" s="82"/>
      <c r="J87" s="81"/>
      <c r="K87" s="86"/>
      <c r="M87" s="78"/>
      <c r="P87" s="78"/>
      <c r="S87" s="78"/>
      <c r="V87" s="78"/>
      <c r="Y87" s="78"/>
      <c r="AB87" s="78"/>
      <c r="AE87" s="78"/>
      <c r="AH87" s="78"/>
      <c r="AK87" s="78"/>
      <c r="AN87" s="78"/>
      <c r="AQ87" s="78"/>
      <c r="AT87" s="78"/>
      <c r="AW87" s="78"/>
    </row>
    <row r="88" spans="1:49" ht="10.5" customHeight="1">
      <c r="A88" s="81"/>
      <c r="B88" s="82"/>
      <c r="D88" s="78"/>
      <c r="E88" s="83"/>
      <c r="G88" s="78"/>
      <c r="H88" s="82"/>
      <c r="J88" s="81"/>
      <c r="K88" s="86"/>
      <c r="M88" s="78"/>
      <c r="P88" s="78"/>
      <c r="S88" s="78"/>
      <c r="V88" s="78"/>
      <c r="Y88" s="78"/>
      <c r="AB88" s="78"/>
      <c r="AE88" s="78"/>
      <c r="AH88" s="78"/>
      <c r="AK88" s="78"/>
      <c r="AN88" s="78"/>
      <c r="AQ88" s="78"/>
      <c r="AT88" s="78"/>
      <c r="AW88" s="78"/>
    </row>
    <row r="89" spans="1:49" ht="10.5" customHeight="1">
      <c r="A89" s="81"/>
      <c r="B89" s="82"/>
      <c r="D89" s="78"/>
      <c r="E89" s="83"/>
      <c r="G89" s="78"/>
      <c r="H89" s="82"/>
      <c r="J89" s="81"/>
      <c r="K89" s="86"/>
      <c r="M89" s="78"/>
      <c r="P89" s="78"/>
      <c r="S89" s="78"/>
      <c r="V89" s="78"/>
      <c r="Y89" s="78"/>
      <c r="AB89" s="78"/>
      <c r="AE89" s="78"/>
      <c r="AH89" s="78"/>
      <c r="AK89" s="78"/>
      <c r="AN89" s="78"/>
      <c r="AQ89" s="78"/>
      <c r="AT89" s="78"/>
      <c r="AW89" s="78"/>
    </row>
    <row r="90" spans="1:49" ht="10.5" customHeight="1">
      <c r="A90" s="81"/>
      <c r="B90" s="82"/>
      <c r="D90" s="78"/>
      <c r="E90" s="83"/>
      <c r="G90" s="78"/>
      <c r="H90" s="82"/>
      <c r="J90" s="81"/>
      <c r="K90" s="86"/>
      <c r="M90" s="78"/>
      <c r="P90" s="78"/>
      <c r="S90" s="78"/>
      <c r="V90" s="78"/>
      <c r="Y90" s="78"/>
      <c r="AB90" s="78"/>
      <c r="AE90" s="78"/>
      <c r="AH90" s="78"/>
      <c r="AK90" s="78"/>
      <c r="AN90" s="78"/>
      <c r="AQ90" s="78"/>
      <c r="AT90" s="78"/>
      <c r="AW90" s="78"/>
    </row>
    <row r="91" spans="1:49" ht="10.5" customHeight="1">
      <c r="A91" s="81"/>
      <c r="B91" s="82"/>
      <c r="D91" s="78"/>
      <c r="E91" s="83"/>
      <c r="G91" s="78"/>
      <c r="H91" s="82"/>
      <c r="J91" s="81"/>
      <c r="K91" s="86"/>
      <c r="M91" s="78"/>
      <c r="P91" s="78"/>
      <c r="S91" s="78"/>
      <c r="V91" s="78"/>
      <c r="Y91" s="78"/>
      <c r="AB91" s="78"/>
      <c r="AE91" s="78"/>
      <c r="AH91" s="78"/>
      <c r="AK91" s="78"/>
      <c r="AN91" s="78"/>
      <c r="AQ91" s="78"/>
      <c r="AT91" s="78"/>
      <c r="AW91" s="78"/>
    </row>
    <row r="92" spans="1:49" ht="10.5" customHeight="1">
      <c r="A92" s="81"/>
      <c r="B92" s="82"/>
      <c r="D92" s="78"/>
      <c r="E92" s="83"/>
      <c r="G92" s="78"/>
      <c r="H92" s="82"/>
      <c r="J92" s="81"/>
      <c r="K92" s="86"/>
      <c r="M92" s="78"/>
      <c r="P92" s="78"/>
      <c r="S92" s="78"/>
      <c r="V92" s="78"/>
      <c r="Y92" s="78"/>
      <c r="AB92" s="78"/>
      <c r="AE92" s="78"/>
      <c r="AH92" s="78"/>
      <c r="AK92" s="78"/>
      <c r="AN92" s="78"/>
      <c r="AQ92" s="78"/>
      <c r="AT92" s="78"/>
      <c r="AW92" s="78"/>
    </row>
    <row r="93" spans="1:49" ht="10.5" customHeight="1">
      <c r="A93" s="81"/>
      <c r="B93" s="82"/>
      <c r="D93" s="78"/>
      <c r="E93" s="83"/>
      <c r="G93" s="78"/>
      <c r="H93" s="82"/>
      <c r="J93" s="81"/>
      <c r="K93" s="86"/>
      <c r="M93" s="78"/>
      <c r="P93" s="78"/>
      <c r="S93" s="78"/>
      <c r="V93" s="78"/>
      <c r="Y93" s="78"/>
      <c r="AB93" s="78"/>
      <c r="AE93" s="78"/>
      <c r="AH93" s="78"/>
      <c r="AK93" s="78"/>
      <c r="AN93" s="78"/>
      <c r="AQ93" s="78"/>
      <c r="AT93" s="78"/>
      <c r="AW93" s="78"/>
    </row>
    <row r="94" spans="1:49" ht="10.5" customHeight="1">
      <c r="A94" s="81"/>
      <c r="B94" s="82"/>
      <c r="D94" s="78"/>
      <c r="E94" s="83"/>
      <c r="G94" s="78"/>
      <c r="H94" s="82"/>
      <c r="J94" s="81"/>
      <c r="K94" s="86"/>
      <c r="M94" s="78"/>
      <c r="P94" s="78"/>
      <c r="S94" s="78"/>
      <c r="V94" s="78"/>
      <c r="Y94" s="78"/>
      <c r="AB94" s="78"/>
      <c r="AE94" s="78"/>
      <c r="AH94" s="78"/>
      <c r="AK94" s="78"/>
      <c r="AN94" s="78"/>
      <c r="AQ94" s="78"/>
      <c r="AT94" s="78"/>
      <c r="AW94" s="78"/>
    </row>
    <row r="95" spans="1:49" ht="10.5" customHeight="1">
      <c r="A95" s="81"/>
      <c r="B95" s="82"/>
      <c r="D95" s="78"/>
      <c r="E95" s="83"/>
      <c r="G95" s="78"/>
      <c r="H95" s="82"/>
      <c r="J95" s="81"/>
      <c r="K95" s="86"/>
      <c r="M95" s="78"/>
      <c r="P95" s="78"/>
      <c r="S95" s="78"/>
      <c r="V95" s="78"/>
      <c r="Y95" s="78"/>
      <c r="AB95" s="78"/>
      <c r="AE95" s="78"/>
      <c r="AH95" s="78"/>
      <c r="AK95" s="78"/>
      <c r="AN95" s="78"/>
      <c r="AQ95" s="78"/>
      <c r="AT95" s="78"/>
      <c r="AW95" s="78"/>
    </row>
    <row r="96" spans="1:49" ht="10.5" customHeight="1">
      <c r="A96" s="81"/>
      <c r="B96" s="82"/>
      <c r="D96" s="78"/>
      <c r="E96" s="83"/>
      <c r="G96" s="78"/>
      <c r="H96" s="82"/>
      <c r="J96" s="81"/>
      <c r="K96" s="86"/>
      <c r="M96" s="78"/>
      <c r="P96" s="78"/>
      <c r="S96" s="78"/>
      <c r="V96" s="78"/>
      <c r="Y96" s="78"/>
      <c r="AB96" s="78"/>
      <c r="AE96" s="78"/>
      <c r="AH96" s="78"/>
      <c r="AK96" s="78"/>
      <c r="AN96" s="78"/>
      <c r="AQ96" s="78"/>
      <c r="AT96" s="78"/>
      <c r="AW96" s="78"/>
    </row>
    <row r="97" spans="1:49" ht="10.5" customHeight="1">
      <c r="A97" s="81"/>
      <c r="B97" s="82"/>
      <c r="D97" s="78"/>
      <c r="E97" s="83"/>
      <c r="G97" s="78"/>
      <c r="H97" s="82"/>
      <c r="J97" s="81"/>
      <c r="K97" s="86"/>
      <c r="M97" s="78"/>
      <c r="P97" s="78"/>
      <c r="S97" s="78"/>
      <c r="V97" s="78"/>
      <c r="Y97" s="78"/>
      <c r="AB97" s="78"/>
      <c r="AE97" s="78"/>
      <c r="AH97" s="78"/>
      <c r="AK97" s="78"/>
      <c r="AN97" s="78"/>
      <c r="AQ97" s="78"/>
      <c r="AT97" s="78"/>
      <c r="AW97" s="78"/>
    </row>
    <row r="98" spans="1:49" ht="10.5" customHeight="1">
      <c r="A98" s="81"/>
      <c r="B98" s="82"/>
      <c r="D98" s="78"/>
      <c r="E98" s="83"/>
      <c r="G98" s="78"/>
      <c r="H98" s="82"/>
      <c r="J98" s="81"/>
      <c r="K98" s="86"/>
      <c r="M98" s="78"/>
      <c r="P98" s="78"/>
      <c r="S98" s="78"/>
      <c r="V98" s="78"/>
      <c r="Y98" s="78"/>
      <c r="AB98" s="78"/>
      <c r="AE98" s="78"/>
      <c r="AH98" s="78"/>
      <c r="AK98" s="78"/>
      <c r="AN98" s="78"/>
      <c r="AQ98" s="78"/>
      <c r="AT98" s="78"/>
      <c r="AW98" s="78"/>
    </row>
    <row r="99" spans="1:49" ht="10.5" customHeight="1">
      <c r="A99" s="81"/>
      <c r="B99" s="82"/>
      <c r="D99" s="78"/>
      <c r="E99" s="83"/>
      <c r="G99" s="78"/>
      <c r="H99" s="82"/>
      <c r="J99" s="81"/>
      <c r="K99" s="86"/>
      <c r="M99" s="78"/>
      <c r="P99" s="78"/>
      <c r="S99" s="78"/>
      <c r="V99" s="78"/>
      <c r="Y99" s="78"/>
      <c r="AB99" s="78"/>
      <c r="AE99" s="78"/>
      <c r="AH99" s="78"/>
      <c r="AK99" s="78"/>
      <c r="AN99" s="78"/>
      <c r="AQ99" s="78"/>
      <c r="AT99" s="78"/>
      <c r="AW99" s="78"/>
    </row>
    <row r="100" spans="1:49" ht="10.5" customHeight="1">
      <c r="A100" s="81"/>
      <c r="B100" s="82"/>
      <c r="D100" s="78"/>
      <c r="E100" s="83"/>
      <c r="G100" s="78"/>
      <c r="H100" s="82"/>
      <c r="J100" s="81"/>
      <c r="K100" s="86"/>
      <c r="M100" s="78"/>
      <c r="P100" s="78"/>
      <c r="S100" s="78"/>
      <c r="V100" s="78"/>
      <c r="Y100" s="78"/>
      <c r="AB100" s="78"/>
      <c r="AE100" s="78"/>
      <c r="AH100" s="78"/>
      <c r="AK100" s="78"/>
      <c r="AN100" s="78"/>
      <c r="AQ100" s="78"/>
      <c r="AT100" s="78"/>
      <c r="AW100" s="78"/>
    </row>
    <row r="101" spans="1:49" ht="10.5" customHeight="1">
      <c r="A101" s="81"/>
      <c r="B101" s="82"/>
      <c r="D101" s="78"/>
      <c r="E101" s="83"/>
      <c r="G101" s="78"/>
      <c r="H101" s="82"/>
      <c r="J101" s="81"/>
      <c r="K101" s="86"/>
      <c r="M101" s="78"/>
      <c r="P101" s="78"/>
      <c r="S101" s="78"/>
      <c r="V101" s="78"/>
      <c r="Y101" s="78"/>
      <c r="AB101" s="78"/>
      <c r="AE101" s="78"/>
      <c r="AH101" s="78"/>
      <c r="AK101" s="78"/>
      <c r="AN101" s="78"/>
      <c r="AQ101" s="78"/>
      <c r="AT101" s="78"/>
      <c r="AW101" s="78"/>
    </row>
    <row r="102" spans="1:49" ht="10.5" customHeight="1">
      <c r="A102" s="81"/>
      <c r="B102" s="82"/>
      <c r="D102" s="78"/>
      <c r="E102" s="83"/>
      <c r="G102" s="78"/>
      <c r="H102" s="82"/>
      <c r="J102" s="81"/>
      <c r="K102" s="86"/>
      <c r="M102" s="78"/>
      <c r="P102" s="78"/>
      <c r="S102" s="78"/>
      <c r="V102" s="78"/>
      <c r="Y102" s="78"/>
      <c r="AB102" s="78"/>
      <c r="AE102" s="78"/>
      <c r="AH102" s="78"/>
      <c r="AK102" s="78"/>
      <c r="AN102" s="78"/>
      <c r="AQ102" s="78"/>
      <c r="AT102" s="78"/>
      <c r="AW102" s="78"/>
    </row>
    <row r="103" spans="1:49" ht="10.5" customHeight="1">
      <c r="A103" s="81"/>
      <c r="B103" s="82"/>
      <c r="D103" s="78"/>
      <c r="E103" s="83"/>
      <c r="G103" s="78"/>
      <c r="H103" s="82"/>
      <c r="J103" s="81"/>
      <c r="K103" s="86"/>
      <c r="M103" s="78"/>
      <c r="P103" s="78"/>
      <c r="S103" s="78"/>
      <c r="V103" s="78"/>
      <c r="Y103" s="78"/>
      <c r="AB103" s="78"/>
      <c r="AE103" s="78"/>
      <c r="AH103" s="78"/>
      <c r="AK103" s="78"/>
      <c r="AN103" s="78"/>
      <c r="AQ103" s="78"/>
      <c r="AT103" s="78"/>
      <c r="AW103" s="78"/>
    </row>
    <row r="104" spans="1:49" ht="10.5" customHeight="1">
      <c r="A104" s="81"/>
      <c r="B104" s="82"/>
      <c r="D104" s="78"/>
      <c r="E104" s="83"/>
      <c r="G104" s="78"/>
      <c r="H104" s="82"/>
      <c r="J104" s="81"/>
      <c r="K104" s="86"/>
      <c r="M104" s="78"/>
      <c r="P104" s="78"/>
      <c r="S104" s="78"/>
      <c r="V104" s="78"/>
      <c r="Y104" s="78"/>
      <c r="AB104" s="78"/>
      <c r="AE104" s="78"/>
      <c r="AH104" s="78"/>
      <c r="AK104" s="78"/>
      <c r="AN104" s="78"/>
      <c r="AQ104" s="78"/>
      <c r="AT104" s="78"/>
      <c r="AW104" s="78"/>
    </row>
    <row r="105" spans="1:49" ht="10.5" customHeight="1">
      <c r="A105" s="81"/>
      <c r="B105" s="82"/>
      <c r="D105" s="78"/>
      <c r="E105" s="83"/>
      <c r="G105" s="78"/>
      <c r="H105" s="82"/>
      <c r="J105" s="81"/>
      <c r="K105" s="86"/>
      <c r="M105" s="78"/>
      <c r="P105" s="78"/>
      <c r="S105" s="78"/>
      <c r="V105" s="78"/>
      <c r="Y105" s="78"/>
      <c r="AB105" s="78"/>
      <c r="AE105" s="78"/>
      <c r="AH105" s="78"/>
      <c r="AK105" s="78"/>
      <c r="AN105" s="78"/>
      <c r="AQ105" s="78"/>
      <c r="AT105" s="78"/>
      <c r="AW105" s="78"/>
    </row>
    <row r="106" spans="1:49" ht="10.5" customHeight="1">
      <c r="A106" s="81"/>
      <c r="B106" s="82"/>
      <c r="D106" s="78"/>
      <c r="E106" s="83"/>
      <c r="G106" s="78"/>
      <c r="H106" s="82"/>
      <c r="J106" s="81"/>
      <c r="K106" s="86"/>
      <c r="M106" s="78"/>
      <c r="P106" s="78"/>
      <c r="S106" s="78"/>
      <c r="V106" s="78"/>
      <c r="Y106" s="78"/>
      <c r="AB106" s="78"/>
      <c r="AE106" s="78"/>
      <c r="AH106" s="78"/>
      <c r="AK106" s="78"/>
      <c r="AN106" s="78"/>
      <c r="AQ106" s="78"/>
      <c r="AT106" s="78"/>
      <c r="AW106" s="78"/>
    </row>
    <row r="107" spans="1:49" ht="10.5" customHeight="1">
      <c r="A107" s="81"/>
      <c r="B107" s="82"/>
      <c r="D107" s="78"/>
      <c r="E107" s="83"/>
      <c r="G107" s="78"/>
      <c r="H107" s="82"/>
      <c r="J107" s="81"/>
      <c r="K107" s="86"/>
      <c r="M107" s="78"/>
      <c r="P107" s="78"/>
      <c r="S107" s="78"/>
      <c r="V107" s="78"/>
      <c r="Y107" s="78"/>
      <c r="AB107" s="78"/>
      <c r="AE107" s="78"/>
      <c r="AH107" s="78"/>
      <c r="AK107" s="78"/>
      <c r="AN107" s="78"/>
      <c r="AQ107" s="78"/>
      <c r="AT107" s="78"/>
      <c r="AW107" s="78"/>
    </row>
    <row r="108" spans="1:49" ht="10.5" customHeight="1">
      <c r="A108" s="81"/>
      <c r="B108" s="82"/>
      <c r="D108" s="78"/>
      <c r="E108" s="83"/>
      <c r="G108" s="78"/>
      <c r="H108" s="82"/>
      <c r="J108" s="81"/>
      <c r="K108" s="86"/>
      <c r="M108" s="78"/>
      <c r="P108" s="78"/>
      <c r="S108" s="78"/>
      <c r="V108" s="78"/>
      <c r="Y108" s="78"/>
      <c r="AB108" s="78"/>
      <c r="AE108" s="78"/>
      <c r="AH108" s="78"/>
      <c r="AK108" s="78"/>
      <c r="AN108" s="78"/>
      <c r="AQ108" s="78"/>
      <c r="AT108" s="78"/>
      <c r="AW108" s="78"/>
    </row>
    <row r="109" spans="1:49" ht="10.5" customHeight="1">
      <c r="A109" s="81"/>
      <c r="B109" s="82"/>
      <c r="D109" s="78"/>
      <c r="E109" s="83"/>
      <c r="G109" s="78"/>
      <c r="H109" s="82"/>
      <c r="J109" s="81"/>
      <c r="K109" s="86"/>
      <c r="M109" s="78"/>
      <c r="P109" s="78"/>
      <c r="S109" s="78"/>
      <c r="V109" s="78"/>
      <c r="Y109" s="78"/>
      <c r="AB109" s="78"/>
      <c r="AE109" s="78"/>
      <c r="AH109" s="78"/>
      <c r="AK109" s="78"/>
      <c r="AN109" s="78"/>
      <c r="AQ109" s="78"/>
      <c r="AT109" s="78"/>
      <c r="AW109" s="78"/>
    </row>
    <row r="110" spans="1:49" ht="10.5" customHeight="1">
      <c r="A110" s="81"/>
      <c r="B110" s="82"/>
      <c r="D110" s="78"/>
      <c r="E110" s="83"/>
      <c r="G110" s="78"/>
      <c r="H110" s="82"/>
      <c r="J110" s="81"/>
      <c r="K110" s="86"/>
      <c r="M110" s="78"/>
      <c r="P110" s="78"/>
      <c r="S110" s="78"/>
      <c r="V110" s="78"/>
      <c r="Y110" s="78"/>
      <c r="AB110" s="78"/>
      <c r="AE110" s="78"/>
      <c r="AH110" s="78"/>
      <c r="AK110" s="78"/>
      <c r="AN110" s="78"/>
      <c r="AQ110" s="78"/>
      <c r="AT110" s="78"/>
      <c r="AW110" s="78"/>
    </row>
    <row r="111" spans="1:49" ht="10.5" customHeight="1">
      <c r="A111" s="81"/>
      <c r="B111" s="82"/>
      <c r="D111" s="78"/>
      <c r="E111" s="83"/>
      <c r="G111" s="78"/>
      <c r="H111" s="82"/>
      <c r="J111" s="81"/>
      <c r="K111" s="86"/>
      <c r="M111" s="78"/>
      <c r="P111" s="78"/>
      <c r="S111" s="78"/>
      <c r="V111" s="78"/>
      <c r="Y111" s="78"/>
      <c r="AB111" s="78"/>
      <c r="AE111" s="78"/>
      <c r="AH111" s="78"/>
      <c r="AK111" s="78"/>
      <c r="AN111" s="78"/>
      <c r="AQ111" s="78"/>
      <c r="AT111" s="78"/>
      <c r="AW111" s="78"/>
    </row>
    <row r="112" spans="1:49" ht="10.5" customHeight="1">
      <c r="A112" s="81"/>
      <c r="B112" s="82"/>
      <c r="D112" s="78"/>
      <c r="E112" s="83"/>
      <c r="G112" s="78"/>
      <c r="H112" s="82"/>
      <c r="J112" s="81"/>
      <c r="K112" s="86"/>
      <c r="M112" s="78"/>
      <c r="P112" s="78"/>
      <c r="S112" s="78"/>
      <c r="V112" s="78"/>
      <c r="Y112" s="78"/>
      <c r="AB112" s="78"/>
      <c r="AE112" s="78"/>
      <c r="AH112" s="78"/>
      <c r="AK112" s="78"/>
      <c r="AN112" s="78"/>
      <c r="AQ112" s="78"/>
      <c r="AT112" s="78"/>
      <c r="AW112" s="78"/>
    </row>
    <row r="113" spans="1:49" ht="10.5" customHeight="1">
      <c r="A113" s="81"/>
      <c r="B113" s="82"/>
      <c r="D113" s="78"/>
      <c r="E113" s="83"/>
      <c r="G113" s="78"/>
      <c r="H113" s="82"/>
      <c r="J113" s="81"/>
      <c r="K113" s="86"/>
      <c r="M113" s="78"/>
      <c r="P113" s="78"/>
      <c r="S113" s="78"/>
      <c r="V113" s="78"/>
      <c r="Y113" s="78"/>
      <c r="AB113" s="78"/>
      <c r="AE113" s="78"/>
      <c r="AH113" s="78"/>
      <c r="AK113" s="78"/>
      <c r="AN113" s="78"/>
      <c r="AQ113" s="78"/>
      <c r="AT113" s="78"/>
      <c r="AW113" s="78"/>
    </row>
    <row r="114" spans="1:49" ht="10.5" customHeight="1">
      <c r="A114" s="81"/>
      <c r="B114" s="82"/>
      <c r="D114" s="78"/>
      <c r="E114" s="83"/>
      <c r="G114" s="78"/>
      <c r="H114" s="82"/>
      <c r="J114" s="81"/>
      <c r="K114" s="86"/>
      <c r="M114" s="78"/>
      <c r="P114" s="78"/>
      <c r="S114" s="78"/>
      <c r="V114" s="78"/>
      <c r="Y114" s="78"/>
      <c r="AB114" s="78"/>
      <c r="AE114" s="78"/>
      <c r="AH114" s="78"/>
      <c r="AK114" s="78"/>
      <c r="AN114" s="78"/>
      <c r="AQ114" s="78"/>
      <c r="AT114" s="78"/>
      <c r="AW114" s="78"/>
    </row>
    <row r="115" spans="1:49" ht="10.5" customHeight="1">
      <c r="A115" s="81"/>
      <c r="B115" s="82"/>
      <c r="D115" s="78"/>
      <c r="E115" s="83"/>
      <c r="G115" s="78"/>
      <c r="H115" s="82"/>
      <c r="J115" s="81"/>
      <c r="K115" s="86"/>
      <c r="M115" s="78"/>
      <c r="P115" s="78"/>
      <c r="S115" s="78"/>
      <c r="V115" s="78"/>
      <c r="Y115" s="78"/>
      <c r="AB115" s="78"/>
      <c r="AE115" s="78"/>
      <c r="AH115" s="78"/>
      <c r="AK115" s="78"/>
      <c r="AN115" s="78"/>
      <c r="AQ115" s="78"/>
      <c r="AT115" s="78"/>
      <c r="AW115" s="78"/>
    </row>
    <row r="116" spans="1:49" ht="10.5" customHeight="1">
      <c r="A116" s="81"/>
      <c r="B116" s="82"/>
      <c r="D116" s="78"/>
      <c r="E116" s="83"/>
      <c r="G116" s="78"/>
      <c r="H116" s="82"/>
      <c r="J116" s="81"/>
      <c r="K116" s="86"/>
      <c r="M116" s="78"/>
      <c r="P116" s="78"/>
      <c r="S116" s="78"/>
      <c r="V116" s="78"/>
      <c r="Y116" s="78"/>
      <c r="AB116" s="78"/>
      <c r="AE116" s="78"/>
      <c r="AH116" s="78"/>
      <c r="AK116" s="78"/>
      <c r="AN116" s="78"/>
      <c r="AQ116" s="78"/>
      <c r="AT116" s="78"/>
      <c r="AW116" s="78"/>
    </row>
    <row r="117" spans="1:49" ht="10.5" customHeight="1">
      <c r="A117" s="81"/>
      <c r="B117" s="82"/>
      <c r="D117" s="78"/>
      <c r="E117" s="83"/>
      <c r="G117" s="78"/>
      <c r="H117" s="82"/>
      <c r="J117" s="81"/>
      <c r="K117" s="86"/>
      <c r="M117" s="78"/>
      <c r="P117" s="78"/>
      <c r="S117" s="78"/>
      <c r="V117" s="78"/>
      <c r="Y117" s="78"/>
      <c r="AB117" s="78"/>
      <c r="AE117" s="78"/>
      <c r="AH117" s="78"/>
      <c r="AK117" s="78"/>
      <c r="AN117" s="78"/>
      <c r="AQ117" s="78"/>
      <c r="AT117" s="78"/>
      <c r="AW117" s="78"/>
    </row>
    <row r="118" spans="1:49" ht="10.5" customHeight="1">
      <c r="A118" s="81"/>
      <c r="B118" s="82"/>
      <c r="D118" s="78"/>
      <c r="E118" s="83"/>
      <c r="G118" s="78"/>
      <c r="H118" s="82"/>
      <c r="J118" s="81"/>
      <c r="K118" s="86"/>
      <c r="M118" s="78"/>
      <c r="P118" s="78"/>
      <c r="S118" s="78"/>
      <c r="V118" s="78"/>
      <c r="Y118" s="78"/>
      <c r="AB118" s="78"/>
      <c r="AE118" s="78"/>
      <c r="AH118" s="78"/>
      <c r="AK118" s="78"/>
      <c r="AN118" s="78"/>
      <c r="AQ118" s="78"/>
      <c r="AT118" s="78"/>
      <c r="AW118" s="78"/>
    </row>
    <row r="119" spans="1:49" ht="10.5" customHeight="1">
      <c r="A119" s="81"/>
      <c r="B119" s="82"/>
      <c r="D119" s="78"/>
      <c r="E119" s="83"/>
      <c r="G119" s="78"/>
      <c r="H119" s="82"/>
      <c r="J119" s="81"/>
      <c r="K119" s="86"/>
      <c r="M119" s="78"/>
      <c r="P119" s="78"/>
      <c r="S119" s="78"/>
      <c r="V119" s="78"/>
      <c r="Y119" s="78"/>
      <c r="AB119" s="78"/>
      <c r="AE119" s="78"/>
      <c r="AH119" s="78"/>
      <c r="AK119" s="78"/>
      <c r="AN119" s="78"/>
      <c r="AQ119" s="78"/>
      <c r="AT119" s="78"/>
      <c r="AW119" s="78"/>
    </row>
    <row r="120" spans="1:49" ht="10.5" customHeight="1">
      <c r="A120" s="81"/>
      <c r="B120" s="82"/>
      <c r="D120" s="78"/>
      <c r="E120" s="83"/>
      <c r="G120" s="78"/>
      <c r="H120" s="82"/>
      <c r="J120" s="81"/>
      <c r="K120" s="86"/>
      <c r="M120" s="78"/>
      <c r="P120" s="78"/>
      <c r="S120" s="78"/>
      <c r="V120" s="78"/>
      <c r="Y120" s="78"/>
      <c r="AB120" s="78"/>
      <c r="AE120" s="78"/>
      <c r="AH120" s="78"/>
      <c r="AK120" s="78"/>
      <c r="AN120" s="78"/>
      <c r="AQ120" s="78"/>
      <c r="AT120" s="78"/>
      <c r="AW120" s="78"/>
    </row>
    <row r="121" spans="1:49" ht="10.5" customHeight="1">
      <c r="A121" s="81"/>
      <c r="B121" s="82"/>
      <c r="D121" s="78"/>
      <c r="E121" s="83"/>
      <c r="G121" s="78"/>
      <c r="H121" s="82"/>
      <c r="J121" s="81"/>
      <c r="K121" s="86"/>
      <c r="M121" s="78"/>
      <c r="P121" s="78"/>
      <c r="S121" s="78"/>
      <c r="V121" s="78"/>
      <c r="Y121" s="78"/>
      <c r="AB121" s="78"/>
      <c r="AE121" s="78"/>
      <c r="AH121" s="78"/>
      <c r="AK121" s="78"/>
      <c r="AN121" s="78"/>
      <c r="AQ121" s="78"/>
      <c r="AT121" s="78"/>
      <c r="AW121" s="78"/>
    </row>
    <row r="122" spans="1:49" ht="10.5" customHeight="1">
      <c r="A122" s="81"/>
      <c r="B122" s="82"/>
      <c r="D122" s="78"/>
      <c r="E122" s="83"/>
      <c r="G122" s="78"/>
      <c r="H122" s="82"/>
      <c r="J122" s="81"/>
      <c r="K122" s="86"/>
      <c r="M122" s="78"/>
      <c r="P122" s="78"/>
      <c r="S122" s="78"/>
      <c r="V122" s="78"/>
      <c r="Y122" s="78"/>
      <c r="AB122" s="78"/>
      <c r="AE122" s="78"/>
      <c r="AH122" s="78"/>
      <c r="AK122" s="78"/>
      <c r="AN122" s="78"/>
      <c r="AQ122" s="78"/>
      <c r="AT122" s="78"/>
      <c r="AW122" s="78"/>
    </row>
    <row r="123" spans="1:49" ht="10.5" customHeight="1">
      <c r="A123" s="81"/>
      <c r="B123" s="82"/>
      <c r="D123" s="78"/>
      <c r="E123" s="83"/>
      <c r="G123" s="78"/>
      <c r="H123" s="82"/>
      <c r="J123" s="81"/>
      <c r="K123" s="86"/>
      <c r="M123" s="78"/>
      <c r="P123" s="78"/>
      <c r="S123" s="78"/>
      <c r="V123" s="78"/>
      <c r="Y123" s="78"/>
      <c r="AB123" s="78"/>
      <c r="AE123" s="78"/>
      <c r="AH123" s="78"/>
      <c r="AK123" s="78"/>
      <c r="AN123" s="78"/>
      <c r="AQ123" s="78"/>
      <c r="AT123" s="78"/>
      <c r="AW123" s="78"/>
    </row>
    <row r="124" spans="1:49" ht="10.5" customHeight="1">
      <c r="A124" s="81"/>
      <c r="B124" s="82"/>
      <c r="D124" s="78"/>
      <c r="E124" s="83"/>
      <c r="G124" s="78"/>
      <c r="H124" s="82"/>
      <c r="J124" s="81"/>
      <c r="K124" s="86"/>
      <c r="M124" s="78"/>
      <c r="P124" s="78"/>
      <c r="S124" s="78"/>
      <c r="V124" s="78"/>
      <c r="Y124" s="78"/>
      <c r="AB124" s="78"/>
      <c r="AE124" s="78"/>
      <c r="AH124" s="78"/>
      <c r="AK124" s="78"/>
      <c r="AN124" s="78"/>
      <c r="AQ124" s="78"/>
      <c r="AT124" s="78"/>
      <c r="AW124" s="78"/>
    </row>
    <row r="125" spans="1:49" ht="10.5" customHeight="1">
      <c r="A125" s="81"/>
      <c r="B125" s="82"/>
      <c r="D125" s="78"/>
      <c r="E125" s="83"/>
      <c r="G125" s="78"/>
      <c r="H125" s="82"/>
      <c r="J125" s="81"/>
      <c r="K125" s="86"/>
      <c r="M125" s="78"/>
      <c r="P125" s="78"/>
      <c r="S125" s="78"/>
      <c r="V125" s="78"/>
      <c r="Y125" s="78"/>
      <c r="AB125" s="78"/>
      <c r="AE125" s="78"/>
      <c r="AH125" s="78"/>
      <c r="AK125" s="78"/>
      <c r="AN125" s="78"/>
      <c r="AQ125" s="78"/>
      <c r="AT125" s="78"/>
      <c r="AW125" s="78"/>
    </row>
    <row r="126" spans="1:49" ht="10.5" customHeight="1">
      <c r="A126" s="81"/>
      <c r="B126" s="82"/>
      <c r="D126" s="78"/>
      <c r="E126" s="83"/>
      <c r="G126" s="78"/>
      <c r="H126" s="82"/>
      <c r="J126" s="81"/>
      <c r="K126" s="86"/>
      <c r="M126" s="78"/>
      <c r="P126" s="78"/>
      <c r="S126" s="78"/>
      <c r="V126" s="78"/>
      <c r="Y126" s="78"/>
      <c r="AB126" s="78"/>
      <c r="AE126" s="78"/>
      <c r="AH126" s="78"/>
      <c r="AK126" s="78"/>
      <c r="AN126" s="78"/>
      <c r="AQ126" s="78"/>
      <c r="AT126" s="78"/>
      <c r="AW126" s="78"/>
    </row>
    <row r="127" spans="1:49" ht="10.5" customHeight="1">
      <c r="A127" s="81"/>
      <c r="B127" s="82"/>
      <c r="D127" s="78"/>
      <c r="E127" s="83"/>
      <c r="G127" s="78"/>
      <c r="H127" s="82"/>
      <c r="J127" s="81"/>
      <c r="K127" s="86"/>
      <c r="M127" s="78"/>
      <c r="P127" s="78"/>
      <c r="S127" s="78"/>
      <c r="V127" s="78"/>
      <c r="Y127" s="78"/>
      <c r="AB127" s="78"/>
      <c r="AE127" s="78"/>
      <c r="AH127" s="78"/>
      <c r="AK127" s="78"/>
      <c r="AN127" s="78"/>
      <c r="AQ127" s="78"/>
      <c r="AT127" s="78"/>
      <c r="AW127" s="78"/>
    </row>
    <row r="128" spans="1:49" ht="10.5" customHeight="1">
      <c r="A128" s="81"/>
      <c r="B128" s="82"/>
      <c r="D128" s="78"/>
      <c r="E128" s="83"/>
      <c r="G128" s="78"/>
      <c r="H128" s="82"/>
      <c r="J128" s="81"/>
      <c r="K128" s="86"/>
      <c r="M128" s="78"/>
      <c r="P128" s="78"/>
      <c r="S128" s="78"/>
      <c r="V128" s="78"/>
      <c r="Y128" s="78"/>
      <c r="AB128" s="78"/>
      <c r="AE128" s="78"/>
      <c r="AH128" s="78"/>
      <c r="AK128" s="78"/>
      <c r="AN128" s="78"/>
      <c r="AQ128" s="78"/>
      <c r="AT128" s="78"/>
      <c r="AW128" s="78"/>
    </row>
    <row r="129" spans="1:49" ht="10.5" customHeight="1">
      <c r="A129" s="81"/>
      <c r="B129" s="82"/>
      <c r="D129" s="78"/>
      <c r="E129" s="83"/>
      <c r="G129" s="78"/>
      <c r="H129" s="82"/>
      <c r="J129" s="81"/>
      <c r="K129" s="86"/>
      <c r="M129" s="78"/>
      <c r="P129" s="78"/>
      <c r="S129" s="78"/>
      <c r="V129" s="78"/>
      <c r="Y129" s="78"/>
      <c r="AB129" s="78"/>
      <c r="AE129" s="78"/>
      <c r="AH129" s="78"/>
      <c r="AK129" s="78"/>
      <c r="AN129" s="78"/>
      <c r="AQ129" s="78"/>
      <c r="AT129" s="78"/>
      <c r="AW129" s="78"/>
    </row>
    <row r="130" spans="1:49" ht="10.5" customHeight="1">
      <c r="A130" s="81"/>
      <c r="B130" s="82"/>
      <c r="D130" s="78"/>
      <c r="E130" s="83"/>
      <c r="G130" s="78"/>
      <c r="H130" s="82"/>
      <c r="J130" s="81"/>
      <c r="K130" s="86"/>
      <c r="M130" s="78"/>
      <c r="P130" s="78"/>
      <c r="S130" s="78"/>
      <c r="V130" s="78"/>
      <c r="Y130" s="78"/>
      <c r="AB130" s="78"/>
      <c r="AE130" s="78"/>
      <c r="AH130" s="78"/>
      <c r="AK130" s="78"/>
      <c r="AN130" s="78"/>
      <c r="AQ130" s="78"/>
      <c r="AT130" s="78"/>
      <c r="AW130" s="78"/>
    </row>
    <row r="131" spans="1:49" ht="10.5" customHeight="1">
      <c r="A131" s="81"/>
      <c r="B131" s="82"/>
      <c r="D131" s="78"/>
      <c r="E131" s="83"/>
      <c r="G131" s="78"/>
      <c r="H131" s="82"/>
      <c r="J131" s="81"/>
      <c r="K131" s="86"/>
      <c r="M131" s="78"/>
      <c r="P131" s="78"/>
      <c r="S131" s="78"/>
      <c r="V131" s="78"/>
      <c r="Y131" s="78"/>
      <c r="AB131" s="78"/>
      <c r="AE131" s="78"/>
      <c r="AH131" s="78"/>
      <c r="AK131" s="78"/>
      <c r="AN131" s="78"/>
      <c r="AQ131" s="78"/>
      <c r="AT131" s="78"/>
      <c r="AW131" s="78"/>
    </row>
    <row r="132" spans="1:49" ht="10.5" customHeight="1">
      <c r="A132" s="81"/>
      <c r="B132" s="82"/>
      <c r="D132" s="78"/>
      <c r="E132" s="83"/>
      <c r="G132" s="78"/>
      <c r="H132" s="82"/>
      <c r="J132" s="81"/>
      <c r="K132" s="86"/>
      <c r="M132" s="78"/>
      <c r="P132" s="78"/>
      <c r="S132" s="78"/>
      <c r="V132" s="78"/>
      <c r="Y132" s="78"/>
      <c r="AB132" s="78"/>
      <c r="AE132" s="78"/>
      <c r="AH132" s="78"/>
      <c r="AK132" s="78"/>
      <c r="AN132" s="78"/>
      <c r="AQ132" s="78"/>
      <c r="AT132" s="78"/>
      <c r="AW132" s="78"/>
    </row>
    <row r="133" spans="1:49" ht="10.5" customHeight="1">
      <c r="A133" s="81"/>
      <c r="B133" s="82"/>
      <c r="D133" s="78"/>
      <c r="E133" s="83"/>
      <c r="G133" s="78"/>
      <c r="H133" s="82"/>
      <c r="J133" s="81"/>
      <c r="K133" s="86"/>
      <c r="M133" s="78"/>
      <c r="P133" s="78"/>
      <c r="S133" s="78"/>
      <c r="V133" s="78"/>
      <c r="Y133" s="78"/>
      <c r="AB133" s="78"/>
      <c r="AE133" s="78"/>
      <c r="AH133" s="78"/>
      <c r="AK133" s="78"/>
      <c r="AN133" s="78"/>
      <c r="AQ133" s="78"/>
      <c r="AT133" s="78"/>
      <c r="AW133" s="78"/>
    </row>
    <row r="134" spans="1:49" ht="10.5" customHeight="1">
      <c r="A134" s="81"/>
      <c r="B134" s="82"/>
      <c r="D134" s="78"/>
      <c r="E134" s="83"/>
      <c r="G134" s="78"/>
      <c r="H134" s="82"/>
      <c r="J134" s="81"/>
      <c r="K134" s="86"/>
      <c r="M134" s="78"/>
      <c r="P134" s="78"/>
      <c r="S134" s="78"/>
      <c r="V134" s="78"/>
      <c r="Y134" s="78"/>
      <c r="AB134" s="78"/>
      <c r="AE134" s="78"/>
      <c r="AH134" s="78"/>
      <c r="AK134" s="78"/>
      <c r="AN134" s="78"/>
      <c r="AQ134" s="78"/>
      <c r="AT134" s="78"/>
      <c r="AW134" s="78"/>
    </row>
    <row r="135" spans="1:49" ht="10.5" customHeight="1">
      <c r="A135" s="81"/>
      <c r="B135" s="82"/>
      <c r="D135" s="78"/>
      <c r="E135" s="83"/>
      <c r="G135" s="78"/>
      <c r="H135" s="82"/>
      <c r="J135" s="81"/>
      <c r="K135" s="86"/>
      <c r="M135" s="78"/>
      <c r="P135" s="78"/>
      <c r="S135" s="78"/>
      <c r="V135" s="78"/>
      <c r="Y135" s="78"/>
      <c r="AB135" s="78"/>
      <c r="AE135" s="78"/>
      <c r="AH135" s="78"/>
      <c r="AK135" s="78"/>
      <c r="AN135" s="78"/>
      <c r="AQ135" s="78"/>
      <c r="AT135" s="78"/>
      <c r="AW135" s="78"/>
    </row>
    <row r="136" spans="1:49" ht="10.5" customHeight="1">
      <c r="A136" s="81"/>
      <c r="B136" s="82"/>
      <c r="D136" s="78"/>
      <c r="E136" s="83"/>
      <c r="G136" s="78"/>
      <c r="H136" s="82"/>
      <c r="J136" s="81"/>
      <c r="K136" s="86"/>
      <c r="M136" s="78"/>
      <c r="P136" s="78"/>
      <c r="S136" s="78"/>
      <c r="V136" s="78"/>
      <c r="Y136" s="78"/>
      <c r="AB136" s="78"/>
      <c r="AE136" s="78"/>
      <c r="AH136" s="78"/>
      <c r="AK136" s="78"/>
      <c r="AN136" s="78"/>
      <c r="AQ136" s="78"/>
      <c r="AT136" s="78"/>
      <c r="AW136" s="78"/>
    </row>
    <row r="137" spans="1:49" ht="10.5" customHeight="1">
      <c r="A137" s="81"/>
      <c r="B137" s="82"/>
      <c r="D137" s="78"/>
      <c r="E137" s="83"/>
      <c r="G137" s="78"/>
      <c r="H137" s="82"/>
      <c r="J137" s="81"/>
      <c r="K137" s="86"/>
      <c r="M137" s="78"/>
      <c r="P137" s="78"/>
      <c r="S137" s="78"/>
      <c r="V137" s="78"/>
      <c r="Y137" s="78"/>
      <c r="AB137" s="78"/>
      <c r="AE137" s="78"/>
      <c r="AH137" s="78"/>
      <c r="AK137" s="78"/>
      <c r="AN137" s="78"/>
      <c r="AQ137" s="78"/>
      <c r="AT137" s="78"/>
      <c r="AW137" s="78"/>
    </row>
    <row r="138" spans="1:49" ht="10.5" customHeight="1">
      <c r="A138" s="81"/>
      <c r="B138" s="82"/>
      <c r="D138" s="78"/>
      <c r="E138" s="83"/>
      <c r="G138" s="78"/>
      <c r="H138" s="82"/>
      <c r="J138" s="81"/>
      <c r="K138" s="86"/>
      <c r="M138" s="78"/>
      <c r="P138" s="78"/>
      <c r="S138" s="78"/>
      <c r="V138" s="78"/>
      <c r="Y138" s="78"/>
      <c r="AB138" s="78"/>
      <c r="AE138" s="78"/>
      <c r="AH138" s="78"/>
      <c r="AK138" s="78"/>
      <c r="AN138" s="78"/>
      <c r="AQ138" s="78"/>
      <c r="AT138" s="78"/>
      <c r="AW138" s="78"/>
    </row>
    <row r="139" spans="1:49" ht="10.5" customHeight="1">
      <c r="A139" s="81"/>
      <c r="B139" s="82"/>
      <c r="D139" s="78"/>
      <c r="E139" s="83"/>
      <c r="G139" s="78"/>
      <c r="H139" s="82"/>
      <c r="J139" s="81"/>
      <c r="K139" s="86"/>
      <c r="M139" s="78"/>
      <c r="P139" s="78"/>
      <c r="S139" s="78"/>
      <c r="V139" s="78"/>
      <c r="Y139" s="78"/>
      <c r="AB139" s="78"/>
      <c r="AE139" s="78"/>
      <c r="AH139" s="78"/>
      <c r="AK139" s="78"/>
      <c r="AN139" s="78"/>
      <c r="AQ139" s="78"/>
      <c r="AT139" s="78"/>
      <c r="AW139" s="78"/>
    </row>
    <row r="140" spans="1:49" ht="10.5" customHeight="1">
      <c r="A140" s="81"/>
      <c r="B140" s="82"/>
      <c r="D140" s="78"/>
      <c r="E140" s="83"/>
      <c r="G140" s="78"/>
      <c r="H140" s="82"/>
      <c r="J140" s="81"/>
      <c r="K140" s="86"/>
      <c r="M140" s="78"/>
      <c r="P140" s="78"/>
      <c r="S140" s="78"/>
      <c r="V140" s="78"/>
      <c r="Y140" s="78"/>
      <c r="AB140" s="78"/>
      <c r="AE140" s="78"/>
      <c r="AH140" s="78"/>
      <c r="AK140" s="78"/>
      <c r="AN140" s="78"/>
      <c r="AQ140" s="78"/>
      <c r="AT140" s="78"/>
      <c r="AW140" s="78"/>
    </row>
    <row r="141" spans="1:49" ht="10.5" customHeight="1">
      <c r="A141" s="81"/>
      <c r="B141" s="82"/>
      <c r="D141" s="78"/>
      <c r="E141" s="83"/>
      <c r="G141" s="78"/>
      <c r="H141" s="82"/>
      <c r="J141" s="81"/>
      <c r="K141" s="86"/>
      <c r="M141" s="78"/>
      <c r="P141" s="78"/>
      <c r="S141" s="78"/>
      <c r="V141" s="78"/>
      <c r="Y141" s="78"/>
      <c r="AB141" s="78"/>
      <c r="AE141" s="78"/>
      <c r="AH141" s="78"/>
      <c r="AK141" s="78"/>
      <c r="AN141" s="78"/>
      <c r="AQ141" s="78"/>
      <c r="AT141" s="78"/>
      <c r="AW141" s="78"/>
    </row>
    <row r="142" spans="1:49" ht="10.5" customHeight="1">
      <c r="A142" s="81"/>
      <c r="B142" s="82"/>
      <c r="D142" s="78"/>
      <c r="E142" s="83"/>
      <c r="G142" s="78"/>
      <c r="H142" s="82"/>
      <c r="J142" s="81"/>
      <c r="K142" s="86"/>
      <c r="M142" s="78"/>
      <c r="P142" s="78"/>
      <c r="S142" s="78"/>
      <c r="V142" s="78"/>
      <c r="Y142" s="78"/>
      <c r="AB142" s="78"/>
      <c r="AE142" s="78"/>
      <c r="AH142" s="78"/>
      <c r="AK142" s="78"/>
      <c r="AN142" s="78"/>
      <c r="AQ142" s="78"/>
      <c r="AT142" s="78"/>
      <c r="AW142" s="78"/>
    </row>
    <row r="143" spans="1:49" ht="10.5" customHeight="1">
      <c r="A143" s="81"/>
      <c r="B143" s="82"/>
      <c r="D143" s="78"/>
      <c r="E143" s="83"/>
      <c r="G143" s="78"/>
      <c r="H143" s="82"/>
      <c r="J143" s="81"/>
      <c r="K143" s="86"/>
      <c r="M143" s="78"/>
      <c r="P143" s="78"/>
      <c r="S143" s="78"/>
      <c r="V143" s="78"/>
      <c r="Y143" s="78"/>
      <c r="AB143" s="78"/>
      <c r="AE143" s="78"/>
      <c r="AH143" s="78"/>
      <c r="AK143" s="78"/>
      <c r="AN143" s="78"/>
      <c r="AQ143" s="78"/>
      <c r="AT143" s="78"/>
      <c r="AW143" s="78"/>
    </row>
    <row r="144" spans="1:49" ht="10.5" customHeight="1">
      <c r="A144" s="81"/>
      <c r="B144" s="82"/>
      <c r="D144" s="78"/>
      <c r="E144" s="83"/>
      <c r="G144" s="78"/>
      <c r="H144" s="82"/>
      <c r="J144" s="81"/>
      <c r="K144" s="86"/>
      <c r="M144" s="78"/>
      <c r="P144" s="78"/>
      <c r="S144" s="78"/>
      <c r="V144" s="78"/>
      <c r="Y144" s="78"/>
      <c r="AB144" s="78"/>
      <c r="AE144" s="78"/>
      <c r="AH144" s="78"/>
      <c r="AK144" s="78"/>
      <c r="AN144" s="78"/>
      <c r="AQ144" s="78"/>
      <c r="AT144" s="78"/>
      <c r="AW144" s="78"/>
    </row>
    <row r="145" spans="1:49" ht="10.5" customHeight="1">
      <c r="A145" s="81"/>
      <c r="B145" s="82"/>
      <c r="D145" s="78"/>
      <c r="E145" s="83"/>
      <c r="G145" s="78"/>
      <c r="H145" s="82"/>
      <c r="J145" s="81"/>
      <c r="K145" s="86"/>
      <c r="M145" s="78"/>
      <c r="P145" s="78"/>
      <c r="S145" s="78"/>
      <c r="V145" s="78"/>
      <c r="Y145" s="78"/>
      <c r="AB145" s="78"/>
      <c r="AE145" s="78"/>
      <c r="AH145" s="78"/>
      <c r="AK145" s="78"/>
      <c r="AN145" s="78"/>
      <c r="AQ145" s="78"/>
      <c r="AT145" s="78"/>
      <c r="AW145" s="78"/>
    </row>
    <row r="146" spans="1:49" ht="10.5" customHeight="1">
      <c r="A146" s="81"/>
      <c r="B146" s="82"/>
      <c r="D146" s="78"/>
      <c r="E146" s="83"/>
      <c r="G146" s="78"/>
      <c r="H146" s="82"/>
      <c r="J146" s="81"/>
      <c r="K146" s="86"/>
      <c r="M146" s="78"/>
      <c r="P146" s="78"/>
      <c r="S146" s="78"/>
      <c r="V146" s="78"/>
      <c r="Y146" s="78"/>
      <c r="AB146" s="78"/>
      <c r="AE146" s="78"/>
      <c r="AH146" s="78"/>
      <c r="AK146" s="78"/>
      <c r="AN146" s="78"/>
      <c r="AQ146" s="78"/>
      <c r="AT146" s="78"/>
      <c r="AW146" s="78"/>
    </row>
    <row r="147" spans="1:49" ht="10.5" customHeight="1">
      <c r="A147" s="81"/>
      <c r="B147" s="82"/>
      <c r="D147" s="78"/>
      <c r="E147" s="83"/>
      <c r="G147" s="78"/>
      <c r="H147" s="82"/>
      <c r="J147" s="81"/>
      <c r="K147" s="86"/>
      <c r="M147" s="78"/>
      <c r="P147" s="78"/>
      <c r="S147" s="78"/>
      <c r="V147" s="78"/>
      <c r="Y147" s="78"/>
      <c r="AB147" s="78"/>
      <c r="AE147" s="78"/>
      <c r="AH147" s="78"/>
      <c r="AK147" s="78"/>
      <c r="AN147" s="78"/>
      <c r="AQ147" s="78"/>
      <c r="AT147" s="78"/>
      <c r="AW147" s="78"/>
    </row>
    <row r="148" spans="1:49" ht="10.5" customHeight="1">
      <c r="A148" s="81"/>
      <c r="B148" s="82"/>
      <c r="D148" s="78"/>
      <c r="E148" s="83"/>
      <c r="G148" s="78"/>
      <c r="H148" s="82"/>
      <c r="J148" s="81"/>
      <c r="K148" s="86"/>
      <c r="M148" s="78"/>
      <c r="P148" s="78"/>
      <c r="S148" s="78"/>
      <c r="V148" s="78"/>
      <c r="Y148" s="78"/>
      <c r="AB148" s="78"/>
      <c r="AE148" s="78"/>
      <c r="AH148" s="78"/>
      <c r="AK148" s="78"/>
      <c r="AN148" s="78"/>
      <c r="AQ148" s="78"/>
      <c r="AT148" s="78"/>
      <c r="AW148" s="78"/>
    </row>
    <row r="149" spans="1:49" ht="10.5" customHeight="1">
      <c r="A149" s="81"/>
      <c r="B149" s="82"/>
      <c r="D149" s="78"/>
      <c r="E149" s="83"/>
      <c r="G149" s="78"/>
      <c r="H149" s="82"/>
      <c r="J149" s="81"/>
      <c r="K149" s="86"/>
      <c r="M149" s="78"/>
      <c r="P149" s="78"/>
      <c r="S149" s="78"/>
      <c r="V149" s="78"/>
      <c r="Y149" s="78"/>
      <c r="AB149" s="78"/>
      <c r="AE149" s="78"/>
      <c r="AH149" s="78"/>
      <c r="AK149" s="78"/>
      <c r="AN149" s="78"/>
      <c r="AQ149" s="78"/>
      <c r="AT149" s="78"/>
      <c r="AW149" s="78"/>
    </row>
    <row r="150" spans="1:49" ht="10.5" customHeight="1">
      <c r="A150" s="81"/>
      <c r="B150" s="82"/>
      <c r="D150" s="78"/>
      <c r="E150" s="83"/>
      <c r="G150" s="78"/>
      <c r="H150" s="82"/>
      <c r="J150" s="81"/>
      <c r="K150" s="86"/>
      <c r="M150" s="78"/>
      <c r="P150" s="78"/>
      <c r="S150" s="78"/>
      <c r="V150" s="78"/>
      <c r="Y150" s="78"/>
      <c r="AB150" s="78"/>
      <c r="AE150" s="78"/>
      <c r="AH150" s="78"/>
      <c r="AK150" s="78"/>
      <c r="AN150" s="78"/>
      <c r="AQ150" s="78"/>
      <c r="AT150" s="78"/>
      <c r="AW150" s="78"/>
    </row>
    <row r="151" spans="1:49" ht="10.5" customHeight="1">
      <c r="A151" s="81"/>
      <c r="B151" s="82"/>
      <c r="D151" s="78"/>
      <c r="E151" s="83"/>
      <c r="G151" s="78"/>
      <c r="H151" s="82"/>
      <c r="J151" s="81"/>
      <c r="K151" s="86"/>
      <c r="M151" s="78"/>
      <c r="P151" s="78"/>
      <c r="S151" s="78"/>
      <c r="V151" s="78"/>
      <c r="Y151" s="78"/>
      <c r="AB151" s="78"/>
      <c r="AE151" s="78"/>
      <c r="AH151" s="78"/>
      <c r="AK151" s="78"/>
      <c r="AN151" s="78"/>
      <c r="AQ151" s="78"/>
      <c r="AT151" s="78"/>
      <c r="AW151" s="78"/>
    </row>
    <row r="152" spans="1:49" ht="10.5" customHeight="1">
      <c r="A152" s="81"/>
      <c r="B152" s="82"/>
      <c r="D152" s="78"/>
      <c r="E152" s="83"/>
      <c r="G152" s="78"/>
      <c r="H152" s="82"/>
      <c r="J152" s="81"/>
      <c r="K152" s="86"/>
      <c r="M152" s="78"/>
      <c r="P152" s="78"/>
      <c r="S152" s="78"/>
      <c r="V152" s="78"/>
      <c r="Y152" s="78"/>
      <c r="AB152" s="78"/>
      <c r="AE152" s="78"/>
      <c r="AH152" s="78"/>
      <c r="AK152" s="78"/>
      <c r="AN152" s="78"/>
      <c r="AQ152" s="78"/>
      <c r="AT152" s="78"/>
      <c r="AW152" s="78"/>
    </row>
    <row r="153" spans="1:49" ht="10.5" customHeight="1">
      <c r="A153" s="81"/>
      <c r="B153" s="82"/>
      <c r="D153" s="78"/>
      <c r="E153" s="83"/>
      <c r="G153" s="78"/>
      <c r="H153" s="82"/>
      <c r="J153" s="81"/>
      <c r="K153" s="86"/>
      <c r="M153" s="78"/>
      <c r="P153" s="78"/>
      <c r="S153" s="78"/>
      <c r="V153" s="78"/>
      <c r="Y153" s="78"/>
      <c r="AB153" s="78"/>
      <c r="AE153" s="78"/>
      <c r="AH153" s="78"/>
      <c r="AK153" s="78"/>
      <c r="AN153" s="78"/>
      <c r="AQ153" s="78"/>
      <c r="AT153" s="78"/>
      <c r="AW153" s="78"/>
    </row>
    <row r="154" spans="1:49" ht="10.5" customHeight="1">
      <c r="A154" s="81"/>
      <c r="B154" s="82"/>
      <c r="D154" s="78"/>
      <c r="E154" s="83"/>
      <c r="G154" s="78"/>
      <c r="H154" s="82"/>
      <c r="J154" s="81"/>
      <c r="K154" s="86"/>
      <c r="M154" s="78"/>
      <c r="P154" s="78"/>
      <c r="S154" s="78"/>
      <c r="V154" s="78"/>
      <c r="Y154" s="78"/>
      <c r="AB154" s="78"/>
      <c r="AE154" s="78"/>
      <c r="AH154" s="78"/>
      <c r="AK154" s="78"/>
      <c r="AN154" s="78"/>
      <c r="AQ154" s="78"/>
      <c r="AT154" s="78"/>
      <c r="AW154" s="78"/>
    </row>
    <row r="155" spans="1:49" ht="10.5" customHeight="1">
      <c r="A155" s="81"/>
      <c r="B155" s="82"/>
      <c r="D155" s="78"/>
      <c r="E155" s="83"/>
      <c r="G155" s="78"/>
      <c r="H155" s="82"/>
      <c r="J155" s="81"/>
      <c r="K155" s="86"/>
      <c r="M155" s="78"/>
      <c r="P155" s="78"/>
      <c r="S155" s="78"/>
      <c r="V155" s="78"/>
      <c r="Y155" s="78"/>
      <c r="AB155" s="78"/>
      <c r="AE155" s="78"/>
      <c r="AH155" s="78"/>
      <c r="AK155" s="78"/>
      <c r="AN155" s="78"/>
      <c r="AQ155" s="78"/>
      <c r="AT155" s="78"/>
      <c r="AW155" s="78"/>
    </row>
    <row r="156" spans="1:49" ht="10.5" customHeight="1">
      <c r="A156" s="81"/>
      <c r="B156" s="82"/>
      <c r="D156" s="78"/>
      <c r="E156" s="83"/>
      <c r="G156" s="78"/>
      <c r="H156" s="82"/>
      <c r="J156" s="81"/>
      <c r="K156" s="86"/>
      <c r="M156" s="78"/>
      <c r="P156" s="78"/>
      <c r="S156" s="78"/>
      <c r="V156" s="78"/>
      <c r="Y156" s="78"/>
      <c r="AB156" s="78"/>
      <c r="AE156" s="78"/>
      <c r="AH156" s="78"/>
      <c r="AK156" s="78"/>
      <c r="AN156" s="78"/>
      <c r="AQ156" s="78"/>
      <c r="AT156" s="78"/>
      <c r="AW156" s="78"/>
    </row>
    <row r="157" spans="1:49" ht="10.5" customHeight="1">
      <c r="A157" s="81"/>
      <c r="B157" s="82"/>
      <c r="D157" s="78"/>
      <c r="E157" s="83"/>
      <c r="G157" s="78"/>
      <c r="H157" s="82"/>
      <c r="J157" s="81"/>
      <c r="K157" s="86"/>
      <c r="M157" s="78"/>
      <c r="P157" s="78"/>
      <c r="S157" s="78"/>
      <c r="V157" s="78"/>
      <c r="Y157" s="78"/>
      <c r="AB157" s="78"/>
      <c r="AE157" s="78"/>
      <c r="AH157" s="78"/>
      <c r="AK157" s="78"/>
      <c r="AN157" s="78"/>
      <c r="AQ157" s="78"/>
      <c r="AT157" s="78"/>
      <c r="AW157" s="78"/>
    </row>
    <row r="158" spans="1:49" ht="10.5" customHeight="1">
      <c r="A158" s="81"/>
      <c r="B158" s="82"/>
      <c r="D158" s="78"/>
      <c r="E158" s="83"/>
      <c r="G158" s="78"/>
      <c r="H158" s="82"/>
      <c r="J158" s="81"/>
      <c r="K158" s="86"/>
      <c r="M158" s="78"/>
      <c r="P158" s="78"/>
      <c r="S158" s="78"/>
      <c r="V158" s="78"/>
      <c r="Y158" s="78"/>
      <c r="AB158" s="78"/>
      <c r="AE158" s="78"/>
      <c r="AH158" s="78"/>
      <c r="AK158" s="78"/>
      <c r="AN158" s="78"/>
      <c r="AQ158" s="78"/>
      <c r="AT158" s="78"/>
      <c r="AW158" s="78"/>
    </row>
    <row r="159" spans="1:49" ht="10.5" customHeight="1">
      <c r="A159" s="81"/>
      <c r="B159" s="82"/>
      <c r="D159" s="78"/>
      <c r="E159" s="83"/>
      <c r="G159" s="78"/>
      <c r="H159" s="82"/>
      <c r="J159" s="81"/>
      <c r="K159" s="86"/>
      <c r="M159" s="78"/>
      <c r="P159" s="78"/>
      <c r="S159" s="78"/>
      <c r="V159" s="78"/>
      <c r="Y159" s="78"/>
      <c r="AB159" s="78"/>
      <c r="AE159" s="78"/>
      <c r="AH159" s="78"/>
      <c r="AK159" s="78"/>
      <c r="AN159" s="78"/>
      <c r="AQ159" s="78"/>
      <c r="AT159" s="78"/>
      <c r="AW159" s="78"/>
    </row>
    <row r="160" spans="1:49" ht="10.5" customHeight="1">
      <c r="A160" s="81"/>
      <c r="B160" s="82"/>
      <c r="D160" s="78"/>
      <c r="E160" s="83"/>
      <c r="G160" s="78"/>
      <c r="H160" s="82"/>
      <c r="J160" s="81"/>
      <c r="K160" s="86"/>
      <c r="M160" s="78"/>
      <c r="P160" s="78"/>
      <c r="S160" s="78"/>
      <c r="V160" s="78"/>
      <c r="Y160" s="78"/>
      <c r="AB160" s="78"/>
      <c r="AE160" s="78"/>
      <c r="AH160" s="78"/>
      <c r="AK160" s="78"/>
      <c r="AN160" s="78"/>
      <c r="AQ160" s="78"/>
      <c r="AT160" s="78"/>
      <c r="AW160" s="78"/>
    </row>
    <row r="161" spans="1:49" ht="10.5" customHeight="1">
      <c r="A161" s="81"/>
      <c r="B161" s="82"/>
      <c r="D161" s="78"/>
      <c r="E161" s="83"/>
      <c r="G161" s="78"/>
      <c r="H161" s="82"/>
      <c r="J161" s="81"/>
      <c r="K161" s="86"/>
      <c r="M161" s="78"/>
      <c r="P161" s="78"/>
      <c r="S161" s="78"/>
      <c r="V161" s="78"/>
      <c r="Y161" s="78"/>
      <c r="AB161" s="78"/>
      <c r="AE161" s="78"/>
      <c r="AH161" s="78"/>
      <c r="AK161" s="78"/>
      <c r="AN161" s="78"/>
      <c r="AQ161" s="78"/>
      <c r="AT161" s="78"/>
      <c r="AW161" s="78"/>
    </row>
    <row r="162" spans="1:49" ht="10.5" customHeight="1">
      <c r="A162" s="81"/>
      <c r="B162" s="82"/>
      <c r="D162" s="78"/>
      <c r="E162" s="83"/>
      <c r="G162" s="78"/>
      <c r="H162" s="82"/>
      <c r="J162" s="81"/>
      <c r="K162" s="86"/>
      <c r="M162" s="78"/>
      <c r="P162" s="78"/>
      <c r="S162" s="78"/>
      <c r="V162" s="78"/>
      <c r="Y162" s="78"/>
      <c r="AB162" s="78"/>
      <c r="AE162" s="78"/>
      <c r="AH162" s="78"/>
      <c r="AK162" s="78"/>
      <c r="AN162" s="78"/>
      <c r="AQ162" s="78"/>
      <c r="AT162" s="78"/>
      <c r="AW162" s="78"/>
    </row>
    <row r="163" spans="1:49" ht="10.5" customHeight="1">
      <c r="A163" s="81"/>
      <c r="B163" s="82"/>
      <c r="D163" s="78"/>
      <c r="E163" s="83"/>
      <c r="G163" s="78"/>
      <c r="H163" s="82"/>
      <c r="J163" s="81"/>
      <c r="K163" s="86"/>
      <c r="M163" s="78"/>
      <c r="P163" s="78"/>
      <c r="S163" s="78"/>
      <c r="V163" s="78"/>
      <c r="Y163" s="78"/>
      <c r="AB163" s="78"/>
      <c r="AE163" s="78"/>
      <c r="AH163" s="78"/>
      <c r="AK163" s="78"/>
      <c r="AN163" s="78"/>
      <c r="AQ163" s="78"/>
      <c r="AT163" s="78"/>
      <c r="AW163" s="78"/>
    </row>
    <row r="164" spans="1:49" ht="10.5" customHeight="1">
      <c r="A164" s="81"/>
      <c r="B164" s="82"/>
      <c r="D164" s="78"/>
      <c r="E164" s="83"/>
      <c r="G164" s="78"/>
      <c r="H164" s="82"/>
      <c r="J164" s="81"/>
      <c r="K164" s="86"/>
      <c r="M164" s="78"/>
      <c r="P164" s="78"/>
      <c r="S164" s="78"/>
      <c r="V164" s="78"/>
      <c r="Y164" s="78"/>
      <c r="AB164" s="78"/>
      <c r="AE164" s="78"/>
      <c r="AH164" s="78"/>
      <c r="AK164" s="78"/>
      <c r="AN164" s="78"/>
      <c r="AQ164" s="78"/>
      <c r="AT164" s="78"/>
      <c r="AW164" s="78"/>
    </row>
    <row r="165" spans="1:49" ht="10.5" customHeight="1">
      <c r="A165" s="81"/>
      <c r="B165" s="82"/>
      <c r="D165" s="78"/>
      <c r="E165" s="83"/>
      <c r="G165" s="78"/>
      <c r="H165" s="82"/>
      <c r="J165" s="81"/>
      <c r="K165" s="86"/>
      <c r="M165" s="78"/>
      <c r="P165" s="78"/>
      <c r="S165" s="78"/>
      <c r="V165" s="78"/>
      <c r="Y165" s="78"/>
      <c r="AB165" s="78"/>
      <c r="AE165" s="78"/>
      <c r="AH165" s="78"/>
      <c r="AK165" s="78"/>
      <c r="AN165" s="78"/>
      <c r="AQ165" s="78"/>
      <c r="AT165" s="78"/>
      <c r="AW165" s="78"/>
    </row>
    <row r="166" spans="1:49" ht="10.5" customHeight="1">
      <c r="A166" s="81"/>
      <c r="B166" s="82"/>
      <c r="D166" s="78"/>
      <c r="E166" s="83"/>
      <c r="G166" s="78"/>
      <c r="H166" s="82"/>
      <c r="J166" s="81"/>
      <c r="K166" s="86"/>
      <c r="M166" s="78"/>
      <c r="P166" s="78"/>
      <c r="S166" s="78"/>
      <c r="V166" s="78"/>
      <c r="Y166" s="78"/>
      <c r="AB166" s="78"/>
      <c r="AE166" s="78"/>
      <c r="AH166" s="78"/>
      <c r="AK166" s="78"/>
      <c r="AN166" s="78"/>
      <c r="AQ166" s="78"/>
      <c r="AT166" s="78"/>
      <c r="AW166" s="78"/>
    </row>
    <row r="167" spans="1:49" ht="10.5" customHeight="1">
      <c r="A167" s="81"/>
      <c r="B167" s="82"/>
      <c r="D167" s="78"/>
      <c r="E167" s="83"/>
      <c r="G167" s="78"/>
      <c r="H167" s="82"/>
      <c r="J167" s="81"/>
      <c r="K167" s="86"/>
      <c r="M167" s="78"/>
      <c r="P167" s="78"/>
      <c r="S167" s="78"/>
      <c r="V167" s="78"/>
      <c r="Y167" s="78"/>
      <c r="AB167" s="78"/>
      <c r="AE167" s="78"/>
      <c r="AH167" s="78"/>
      <c r="AK167" s="78"/>
      <c r="AN167" s="78"/>
      <c r="AQ167" s="78"/>
      <c r="AT167" s="78"/>
      <c r="AW167" s="78"/>
    </row>
    <row r="168" spans="1:49" ht="10.5" customHeight="1">
      <c r="A168" s="81"/>
      <c r="B168" s="82"/>
      <c r="D168" s="78"/>
      <c r="E168" s="83"/>
      <c r="G168" s="78"/>
      <c r="H168" s="82"/>
      <c r="J168" s="81"/>
      <c r="K168" s="86"/>
      <c r="M168" s="78"/>
      <c r="P168" s="78"/>
      <c r="S168" s="78"/>
      <c r="V168" s="78"/>
      <c r="Y168" s="78"/>
      <c r="AB168" s="78"/>
      <c r="AE168" s="78"/>
      <c r="AH168" s="78"/>
      <c r="AK168" s="78"/>
      <c r="AN168" s="78"/>
      <c r="AQ168" s="78"/>
      <c r="AT168" s="78"/>
      <c r="AW168" s="78"/>
    </row>
    <row r="169" spans="1:49" ht="10.5" customHeight="1">
      <c r="A169" s="81"/>
      <c r="B169" s="82"/>
      <c r="D169" s="78"/>
      <c r="E169" s="83"/>
      <c r="G169" s="78"/>
      <c r="H169" s="82"/>
      <c r="J169" s="81"/>
      <c r="K169" s="86"/>
      <c r="M169" s="78"/>
      <c r="P169" s="78"/>
      <c r="S169" s="78"/>
      <c r="V169" s="78"/>
      <c r="Y169" s="78"/>
      <c r="AB169" s="78"/>
      <c r="AE169" s="78"/>
      <c r="AH169" s="78"/>
      <c r="AK169" s="78"/>
      <c r="AN169" s="78"/>
      <c r="AQ169" s="78"/>
      <c r="AT169" s="78"/>
      <c r="AW169" s="78"/>
    </row>
    <row r="170" spans="1:49" ht="10.5" customHeight="1">
      <c r="A170" s="81"/>
      <c r="B170" s="82"/>
      <c r="D170" s="78"/>
      <c r="E170" s="83"/>
      <c r="G170" s="78"/>
      <c r="H170" s="82"/>
      <c r="J170" s="81"/>
      <c r="K170" s="86"/>
      <c r="M170" s="78"/>
      <c r="P170" s="78"/>
      <c r="S170" s="78"/>
      <c r="V170" s="78"/>
      <c r="Y170" s="78"/>
      <c r="AB170" s="78"/>
      <c r="AE170" s="78"/>
      <c r="AH170" s="78"/>
      <c r="AK170" s="78"/>
      <c r="AN170" s="78"/>
      <c r="AQ170" s="78"/>
      <c r="AT170" s="78"/>
      <c r="AW170" s="78"/>
    </row>
    <row r="171" spans="1:49" ht="10.5" customHeight="1">
      <c r="A171" s="81"/>
      <c r="B171" s="82"/>
      <c r="D171" s="78"/>
      <c r="E171" s="83"/>
      <c r="G171" s="78"/>
      <c r="H171" s="82"/>
      <c r="J171" s="81"/>
      <c r="K171" s="86"/>
      <c r="M171" s="78"/>
      <c r="P171" s="78"/>
      <c r="S171" s="78"/>
      <c r="V171" s="78"/>
      <c r="Y171" s="78"/>
      <c r="AB171" s="78"/>
      <c r="AE171" s="78"/>
      <c r="AH171" s="78"/>
      <c r="AK171" s="78"/>
      <c r="AN171" s="78"/>
      <c r="AQ171" s="78"/>
      <c r="AT171" s="78"/>
      <c r="AW171" s="78"/>
    </row>
    <row r="172" spans="1:49" ht="10.5" customHeight="1">
      <c r="A172" s="81"/>
      <c r="B172" s="82"/>
      <c r="D172" s="78"/>
      <c r="E172" s="83"/>
      <c r="G172" s="78"/>
      <c r="H172" s="82"/>
      <c r="J172" s="81"/>
      <c r="K172" s="86"/>
      <c r="M172" s="78"/>
      <c r="P172" s="78"/>
      <c r="S172" s="78"/>
      <c r="V172" s="78"/>
      <c r="Y172" s="78"/>
      <c r="AB172" s="78"/>
      <c r="AE172" s="78"/>
      <c r="AH172" s="78"/>
      <c r="AK172" s="78"/>
      <c r="AN172" s="78"/>
      <c r="AQ172" s="78"/>
      <c r="AT172" s="78"/>
      <c r="AW172" s="78"/>
    </row>
    <row r="173" spans="1:49" ht="10.5" customHeight="1">
      <c r="A173" s="81"/>
      <c r="B173" s="82"/>
      <c r="D173" s="78"/>
      <c r="E173" s="83"/>
      <c r="G173" s="78"/>
      <c r="H173" s="82"/>
      <c r="J173" s="81"/>
      <c r="K173" s="86"/>
      <c r="M173" s="78"/>
      <c r="P173" s="78"/>
      <c r="S173" s="78"/>
      <c r="V173" s="78"/>
      <c r="Y173" s="78"/>
      <c r="AB173" s="78"/>
      <c r="AE173" s="78"/>
      <c r="AH173" s="78"/>
      <c r="AK173" s="78"/>
      <c r="AN173" s="78"/>
      <c r="AQ173" s="78"/>
      <c r="AT173" s="78"/>
      <c r="AW173" s="78"/>
    </row>
    <row r="174" spans="1:49" ht="10.5" customHeight="1">
      <c r="A174" s="81"/>
      <c r="B174" s="82"/>
      <c r="D174" s="78"/>
      <c r="E174" s="83"/>
      <c r="G174" s="78"/>
      <c r="H174" s="82"/>
      <c r="J174" s="81"/>
      <c r="K174" s="86"/>
      <c r="M174" s="78"/>
      <c r="P174" s="78"/>
      <c r="S174" s="78"/>
      <c r="V174" s="78"/>
      <c r="Y174" s="78"/>
      <c r="AB174" s="78"/>
      <c r="AE174" s="78"/>
      <c r="AH174" s="78"/>
      <c r="AK174" s="78"/>
      <c r="AN174" s="78"/>
      <c r="AQ174" s="78"/>
      <c r="AT174" s="78"/>
      <c r="AW174" s="78"/>
    </row>
    <row r="175" spans="1:49" ht="10.5" customHeight="1">
      <c r="A175" s="81"/>
      <c r="B175" s="82"/>
      <c r="D175" s="78"/>
      <c r="E175" s="83"/>
      <c r="G175" s="78"/>
      <c r="H175" s="82"/>
      <c r="J175" s="81"/>
      <c r="K175" s="86"/>
      <c r="M175" s="78"/>
      <c r="P175" s="78"/>
      <c r="S175" s="78"/>
      <c r="V175" s="78"/>
      <c r="Y175" s="78"/>
      <c r="AB175" s="78"/>
      <c r="AE175" s="78"/>
      <c r="AH175" s="78"/>
      <c r="AK175" s="78"/>
      <c r="AN175" s="78"/>
      <c r="AQ175" s="78"/>
      <c r="AT175" s="78"/>
      <c r="AW175" s="78"/>
    </row>
    <row r="176" spans="1:49" ht="10.5" customHeight="1">
      <c r="A176" s="81"/>
      <c r="B176" s="82"/>
      <c r="D176" s="78"/>
      <c r="E176" s="83"/>
      <c r="G176" s="78"/>
      <c r="H176" s="82"/>
      <c r="J176" s="81"/>
      <c r="K176" s="86"/>
      <c r="M176" s="78"/>
      <c r="P176" s="78"/>
      <c r="S176" s="78"/>
      <c r="V176" s="78"/>
      <c r="Y176" s="78"/>
      <c r="AB176" s="78"/>
      <c r="AE176" s="78"/>
      <c r="AH176" s="78"/>
      <c r="AK176" s="78"/>
      <c r="AN176" s="78"/>
      <c r="AQ176" s="78"/>
      <c r="AT176" s="78"/>
      <c r="AW176" s="78"/>
    </row>
    <row r="177" spans="1:49" ht="10.5" customHeight="1">
      <c r="A177" s="81"/>
      <c r="B177" s="82"/>
      <c r="D177" s="78"/>
      <c r="E177" s="83"/>
      <c r="G177" s="78"/>
      <c r="H177" s="82"/>
      <c r="J177" s="81"/>
      <c r="K177" s="86"/>
      <c r="M177" s="78"/>
      <c r="P177" s="78"/>
      <c r="S177" s="78"/>
      <c r="V177" s="78"/>
      <c r="Y177" s="78"/>
      <c r="AB177" s="78"/>
      <c r="AE177" s="78"/>
      <c r="AH177" s="78"/>
      <c r="AK177" s="78"/>
      <c r="AN177" s="78"/>
      <c r="AQ177" s="78"/>
      <c r="AT177" s="78"/>
      <c r="AW177" s="78"/>
    </row>
    <row r="178" spans="1:49" ht="10.5" customHeight="1">
      <c r="A178" s="81"/>
      <c r="B178" s="82"/>
      <c r="D178" s="78"/>
      <c r="E178" s="83"/>
      <c r="G178" s="78"/>
      <c r="H178" s="82"/>
      <c r="J178" s="81"/>
      <c r="K178" s="86"/>
      <c r="M178" s="78"/>
      <c r="P178" s="78"/>
      <c r="S178" s="78"/>
      <c r="V178" s="78"/>
      <c r="Y178" s="78"/>
      <c r="AB178" s="78"/>
      <c r="AE178" s="78"/>
      <c r="AH178" s="78"/>
      <c r="AK178" s="78"/>
      <c r="AN178" s="78"/>
      <c r="AQ178" s="78"/>
      <c r="AT178" s="78"/>
      <c r="AW178" s="78"/>
    </row>
    <row r="179" spans="1:49" ht="10.5" customHeight="1">
      <c r="A179" s="81"/>
      <c r="B179" s="82"/>
      <c r="D179" s="78"/>
      <c r="E179" s="83"/>
      <c r="G179" s="78"/>
      <c r="H179" s="82"/>
      <c r="J179" s="81"/>
      <c r="K179" s="86"/>
      <c r="M179" s="78"/>
      <c r="P179" s="78"/>
      <c r="S179" s="78"/>
      <c r="V179" s="78"/>
      <c r="Y179" s="78"/>
      <c r="AB179" s="78"/>
      <c r="AE179" s="78"/>
      <c r="AH179" s="78"/>
      <c r="AK179" s="78"/>
      <c r="AN179" s="78"/>
      <c r="AQ179" s="78"/>
      <c r="AT179" s="78"/>
      <c r="AW179" s="78"/>
    </row>
    <row r="180" spans="1:49" ht="10.5" customHeight="1">
      <c r="A180" s="81"/>
      <c r="B180" s="82"/>
      <c r="D180" s="78"/>
      <c r="E180" s="83"/>
      <c r="G180" s="78"/>
      <c r="H180" s="82"/>
      <c r="J180" s="81"/>
      <c r="K180" s="86"/>
      <c r="M180" s="78"/>
      <c r="P180" s="78"/>
      <c r="S180" s="78"/>
      <c r="V180" s="78"/>
      <c r="Y180" s="78"/>
      <c r="AB180" s="78"/>
      <c r="AE180" s="78"/>
      <c r="AH180" s="78"/>
      <c r="AK180" s="78"/>
      <c r="AN180" s="78"/>
      <c r="AQ180" s="78"/>
      <c r="AT180" s="78"/>
      <c r="AW180" s="78"/>
    </row>
    <row r="181" spans="1:49" ht="10.5" customHeight="1">
      <c r="A181" s="81"/>
      <c r="B181" s="82"/>
      <c r="D181" s="78"/>
      <c r="E181" s="83"/>
      <c r="G181" s="78"/>
      <c r="H181" s="82"/>
      <c r="J181" s="81"/>
      <c r="K181" s="86"/>
      <c r="M181" s="78"/>
      <c r="P181" s="78"/>
      <c r="S181" s="78"/>
      <c r="V181" s="78"/>
      <c r="Y181" s="78"/>
      <c r="AB181" s="78"/>
      <c r="AE181" s="78"/>
      <c r="AH181" s="78"/>
      <c r="AK181" s="78"/>
      <c r="AN181" s="78"/>
      <c r="AQ181" s="78"/>
      <c r="AT181" s="78"/>
      <c r="AW181" s="78"/>
    </row>
    <row r="182" spans="1:49" ht="10.5" customHeight="1">
      <c r="A182" s="81"/>
      <c r="B182" s="82"/>
      <c r="D182" s="78"/>
      <c r="E182" s="83"/>
      <c r="G182" s="78"/>
      <c r="H182" s="82"/>
      <c r="J182" s="81"/>
      <c r="K182" s="86"/>
      <c r="M182" s="78"/>
      <c r="P182" s="78"/>
      <c r="S182" s="78"/>
      <c r="V182" s="78"/>
      <c r="Y182" s="78"/>
      <c r="AB182" s="78"/>
      <c r="AE182" s="78"/>
      <c r="AH182" s="78"/>
      <c r="AK182" s="78"/>
      <c r="AN182" s="78"/>
      <c r="AQ182" s="78"/>
      <c r="AT182" s="78"/>
      <c r="AW182" s="78"/>
    </row>
    <row r="183" spans="1:49" ht="10.5" customHeight="1">
      <c r="A183" s="81"/>
      <c r="B183" s="82"/>
      <c r="D183" s="78"/>
      <c r="E183" s="83"/>
      <c r="G183" s="78"/>
      <c r="H183" s="82"/>
      <c r="J183" s="81"/>
      <c r="K183" s="86"/>
      <c r="M183" s="78"/>
      <c r="P183" s="78"/>
      <c r="S183" s="78"/>
      <c r="V183" s="78"/>
      <c r="Y183" s="78"/>
      <c r="AB183" s="78"/>
      <c r="AE183" s="78"/>
      <c r="AH183" s="78"/>
      <c r="AK183" s="78"/>
      <c r="AN183" s="78"/>
      <c r="AQ183" s="78"/>
      <c r="AT183" s="78"/>
      <c r="AW183" s="78"/>
    </row>
    <row r="184" spans="1:49" ht="10.5" customHeight="1">
      <c r="A184" s="81"/>
      <c r="B184" s="82"/>
      <c r="D184" s="78"/>
      <c r="E184" s="83"/>
      <c r="G184" s="78"/>
      <c r="H184" s="82"/>
      <c r="J184" s="81"/>
      <c r="K184" s="86"/>
      <c r="M184" s="78"/>
      <c r="P184" s="78"/>
      <c r="S184" s="78"/>
      <c r="V184" s="78"/>
      <c r="Y184" s="78"/>
      <c r="AB184" s="78"/>
      <c r="AE184" s="78"/>
      <c r="AH184" s="78"/>
      <c r="AK184" s="78"/>
      <c r="AN184" s="78"/>
      <c r="AQ184" s="78"/>
      <c r="AT184" s="78"/>
      <c r="AW184" s="78"/>
    </row>
    <row r="185" spans="1:49" ht="10.5" customHeight="1">
      <c r="A185" s="81"/>
      <c r="B185" s="82"/>
      <c r="D185" s="78"/>
      <c r="E185" s="83"/>
      <c r="G185" s="78"/>
      <c r="H185" s="82"/>
      <c r="J185" s="81"/>
      <c r="K185" s="86"/>
      <c r="M185" s="78"/>
      <c r="P185" s="78"/>
      <c r="S185" s="78"/>
      <c r="V185" s="78"/>
      <c r="Y185" s="78"/>
      <c r="AB185" s="78"/>
      <c r="AE185" s="78"/>
      <c r="AH185" s="78"/>
      <c r="AK185" s="78"/>
      <c r="AN185" s="78"/>
      <c r="AQ185" s="78"/>
      <c r="AT185" s="78"/>
      <c r="AW185" s="78"/>
    </row>
    <row r="186" spans="1:49" ht="10.5" customHeight="1">
      <c r="A186" s="81"/>
      <c r="B186" s="82"/>
      <c r="D186" s="78"/>
      <c r="E186" s="83"/>
      <c r="G186" s="78"/>
      <c r="H186" s="82"/>
      <c r="J186" s="81"/>
      <c r="K186" s="86"/>
      <c r="M186" s="78"/>
      <c r="P186" s="78"/>
      <c r="S186" s="78"/>
      <c r="V186" s="78"/>
      <c r="Y186" s="78"/>
      <c r="AB186" s="78"/>
      <c r="AE186" s="78"/>
      <c r="AH186" s="78"/>
      <c r="AK186" s="78"/>
      <c r="AN186" s="78"/>
      <c r="AQ186" s="78"/>
      <c r="AT186" s="78"/>
      <c r="AW186" s="78"/>
    </row>
    <row r="187" spans="1:49" ht="10.5" customHeight="1">
      <c r="A187" s="81"/>
      <c r="B187" s="82"/>
      <c r="D187" s="78"/>
      <c r="E187" s="83"/>
      <c r="G187" s="78"/>
      <c r="H187" s="82"/>
      <c r="J187" s="81"/>
      <c r="K187" s="86"/>
      <c r="M187" s="78"/>
      <c r="P187" s="78"/>
      <c r="S187" s="78"/>
      <c r="V187" s="78"/>
      <c r="Y187" s="78"/>
      <c r="AB187" s="78"/>
      <c r="AE187" s="78"/>
      <c r="AH187" s="78"/>
      <c r="AK187" s="78"/>
      <c r="AN187" s="78"/>
      <c r="AQ187" s="78"/>
      <c r="AT187" s="78"/>
      <c r="AW187" s="78"/>
    </row>
    <row r="188" spans="1:49" ht="10.5" customHeight="1">
      <c r="A188" s="81"/>
      <c r="B188" s="82"/>
      <c r="D188" s="78"/>
      <c r="E188" s="83"/>
      <c r="G188" s="78"/>
      <c r="H188" s="82"/>
      <c r="J188" s="81"/>
      <c r="K188" s="86"/>
      <c r="M188" s="78"/>
      <c r="P188" s="78"/>
      <c r="S188" s="78"/>
      <c r="V188" s="78"/>
      <c r="Y188" s="78"/>
      <c r="AB188" s="78"/>
      <c r="AE188" s="78"/>
      <c r="AH188" s="78"/>
      <c r="AK188" s="78"/>
      <c r="AN188" s="78"/>
      <c r="AQ188" s="78"/>
      <c r="AT188" s="78"/>
      <c r="AW188" s="78"/>
    </row>
    <row r="189" spans="1:49" ht="10.5" customHeight="1">
      <c r="A189" s="81"/>
      <c r="B189" s="82"/>
      <c r="D189" s="78"/>
      <c r="E189" s="83"/>
      <c r="G189" s="78"/>
      <c r="H189" s="82"/>
      <c r="J189" s="81"/>
      <c r="K189" s="86"/>
      <c r="M189" s="78"/>
      <c r="P189" s="78"/>
      <c r="S189" s="78"/>
      <c r="V189" s="78"/>
      <c r="Y189" s="78"/>
      <c r="AB189" s="78"/>
      <c r="AE189" s="78"/>
      <c r="AH189" s="78"/>
      <c r="AK189" s="78"/>
      <c r="AN189" s="78"/>
      <c r="AQ189" s="78"/>
      <c r="AT189" s="78"/>
      <c r="AW189" s="78"/>
    </row>
    <row r="190" spans="1:49" ht="10.5" customHeight="1">
      <c r="A190" s="81"/>
      <c r="B190" s="82"/>
      <c r="D190" s="78"/>
      <c r="E190" s="83"/>
      <c r="G190" s="78"/>
      <c r="H190" s="82"/>
      <c r="J190" s="81"/>
      <c r="K190" s="86"/>
      <c r="M190" s="78"/>
      <c r="P190" s="78"/>
      <c r="S190" s="78"/>
      <c r="V190" s="78"/>
      <c r="Y190" s="78"/>
      <c r="AB190" s="78"/>
      <c r="AE190" s="78"/>
      <c r="AH190" s="78"/>
      <c r="AK190" s="78"/>
      <c r="AN190" s="78"/>
      <c r="AQ190" s="78"/>
      <c r="AT190" s="78"/>
      <c r="AW190" s="78"/>
    </row>
    <row r="191" spans="1:49" ht="10.5" customHeight="1">
      <c r="A191" s="81"/>
      <c r="B191" s="82"/>
      <c r="D191" s="78"/>
      <c r="E191" s="83"/>
      <c r="G191" s="78"/>
      <c r="H191" s="82"/>
      <c r="J191" s="81"/>
      <c r="K191" s="86"/>
      <c r="M191" s="78"/>
      <c r="P191" s="78"/>
      <c r="S191" s="78"/>
      <c r="V191" s="78"/>
      <c r="Y191" s="78"/>
      <c r="AB191" s="78"/>
      <c r="AE191" s="78"/>
      <c r="AH191" s="78"/>
      <c r="AK191" s="78"/>
      <c r="AN191" s="78"/>
      <c r="AQ191" s="78"/>
      <c r="AT191" s="78"/>
      <c r="AW191" s="78"/>
    </row>
    <row r="192" spans="1:49" ht="10.5" customHeight="1">
      <c r="A192" s="81"/>
      <c r="B192" s="82"/>
      <c r="D192" s="78"/>
      <c r="E192" s="83"/>
      <c r="G192" s="78"/>
      <c r="H192" s="82"/>
      <c r="J192" s="81"/>
      <c r="K192" s="86"/>
      <c r="M192" s="78"/>
      <c r="P192" s="78"/>
      <c r="S192" s="78"/>
      <c r="V192" s="78"/>
      <c r="Y192" s="78"/>
      <c r="AB192" s="78"/>
      <c r="AE192" s="78"/>
      <c r="AH192" s="78"/>
      <c r="AK192" s="78"/>
      <c r="AN192" s="78"/>
      <c r="AQ192" s="78"/>
      <c r="AT192" s="78"/>
      <c r="AW192" s="78"/>
    </row>
    <row r="193" spans="1:49" ht="10.5" customHeight="1">
      <c r="A193" s="81"/>
      <c r="B193" s="82"/>
      <c r="D193" s="78"/>
      <c r="E193" s="83"/>
      <c r="G193" s="78"/>
      <c r="H193" s="82"/>
      <c r="J193" s="81"/>
      <c r="K193" s="86"/>
      <c r="M193" s="78"/>
      <c r="P193" s="78"/>
      <c r="S193" s="78"/>
      <c r="V193" s="78"/>
      <c r="Y193" s="78"/>
      <c r="AB193" s="78"/>
      <c r="AE193" s="78"/>
      <c r="AH193" s="78"/>
      <c r="AK193" s="78"/>
      <c r="AN193" s="78"/>
      <c r="AQ193" s="78"/>
      <c r="AT193" s="78"/>
      <c r="AW193" s="78"/>
    </row>
    <row r="194" spans="1:49" ht="10.5" customHeight="1">
      <c r="A194" s="81"/>
      <c r="B194" s="82"/>
      <c r="D194" s="78"/>
      <c r="E194" s="83"/>
      <c r="G194" s="78"/>
      <c r="H194" s="82"/>
      <c r="J194" s="81"/>
      <c r="K194" s="86"/>
      <c r="M194" s="78"/>
      <c r="P194" s="78"/>
      <c r="S194" s="78"/>
      <c r="V194" s="78"/>
      <c r="Y194" s="78"/>
      <c r="AB194" s="78"/>
      <c r="AE194" s="78"/>
      <c r="AH194" s="78"/>
      <c r="AK194" s="78"/>
      <c r="AN194" s="78"/>
      <c r="AQ194" s="78"/>
      <c r="AT194" s="78"/>
      <c r="AW194" s="78"/>
    </row>
    <row r="195" spans="1:49" ht="10.5" customHeight="1">
      <c r="A195" s="81"/>
      <c r="B195" s="82"/>
      <c r="D195" s="78"/>
      <c r="E195" s="83"/>
      <c r="G195" s="78"/>
      <c r="H195" s="82"/>
      <c r="J195" s="81"/>
      <c r="K195" s="86"/>
      <c r="M195" s="78"/>
      <c r="P195" s="78"/>
      <c r="S195" s="78"/>
      <c r="V195" s="78"/>
      <c r="Y195" s="78"/>
      <c r="AB195" s="78"/>
      <c r="AE195" s="78"/>
      <c r="AH195" s="78"/>
      <c r="AK195" s="78"/>
      <c r="AN195" s="78"/>
      <c r="AQ195" s="78"/>
      <c r="AT195" s="78"/>
      <c r="AW195" s="78"/>
    </row>
    <row r="196" spans="1:49" ht="10.5" customHeight="1">
      <c r="A196" s="81"/>
      <c r="B196" s="82"/>
      <c r="D196" s="78"/>
      <c r="E196" s="83"/>
      <c r="G196" s="78"/>
      <c r="H196" s="82"/>
      <c r="J196" s="81"/>
      <c r="K196" s="86"/>
      <c r="M196" s="78"/>
      <c r="P196" s="78"/>
      <c r="S196" s="78"/>
      <c r="V196" s="78"/>
      <c r="Y196" s="78"/>
      <c r="AB196" s="78"/>
      <c r="AE196" s="78"/>
      <c r="AH196" s="78"/>
      <c r="AK196" s="78"/>
      <c r="AN196" s="78"/>
      <c r="AQ196" s="78"/>
      <c r="AT196" s="78"/>
      <c r="AW196" s="78"/>
    </row>
    <row r="197" spans="1:49" ht="10.5" customHeight="1">
      <c r="A197" s="81"/>
      <c r="B197" s="82"/>
      <c r="D197" s="78"/>
      <c r="E197" s="83"/>
      <c r="G197" s="78"/>
      <c r="H197" s="82"/>
      <c r="J197" s="81"/>
      <c r="K197" s="86"/>
      <c r="M197" s="78"/>
      <c r="P197" s="78"/>
      <c r="S197" s="78"/>
      <c r="V197" s="78"/>
      <c r="Y197" s="78"/>
      <c r="AB197" s="78"/>
      <c r="AE197" s="78"/>
      <c r="AH197" s="78"/>
      <c r="AK197" s="78"/>
      <c r="AN197" s="78"/>
      <c r="AQ197" s="78"/>
      <c r="AT197" s="78"/>
      <c r="AW197" s="78"/>
    </row>
    <row r="198" spans="1:49" ht="10.5" customHeight="1">
      <c r="A198" s="81"/>
      <c r="B198" s="82"/>
      <c r="D198" s="78"/>
      <c r="E198" s="83"/>
      <c r="G198" s="78"/>
      <c r="H198" s="82"/>
      <c r="J198" s="81"/>
      <c r="K198" s="86"/>
      <c r="M198" s="78"/>
      <c r="P198" s="78"/>
      <c r="S198" s="78"/>
      <c r="V198" s="78"/>
      <c r="Y198" s="78"/>
      <c r="AB198" s="78"/>
      <c r="AE198" s="78"/>
      <c r="AH198" s="78"/>
      <c r="AK198" s="78"/>
      <c r="AN198" s="78"/>
      <c r="AQ198" s="78"/>
      <c r="AT198" s="78"/>
      <c r="AW198" s="78"/>
    </row>
    <row r="199" spans="1:49" ht="10.5" customHeight="1">
      <c r="A199" s="81"/>
      <c r="B199" s="82"/>
      <c r="D199" s="78"/>
      <c r="E199" s="83"/>
      <c r="G199" s="78"/>
      <c r="H199" s="82"/>
      <c r="J199" s="81"/>
      <c r="K199" s="86"/>
      <c r="M199" s="78"/>
      <c r="P199" s="78"/>
      <c r="S199" s="78"/>
      <c r="V199" s="78"/>
      <c r="Y199" s="78"/>
      <c r="AB199" s="78"/>
      <c r="AE199" s="78"/>
      <c r="AH199" s="78"/>
      <c r="AK199" s="78"/>
      <c r="AN199" s="78"/>
      <c r="AQ199" s="78"/>
      <c r="AT199" s="78"/>
      <c r="AW199" s="78"/>
    </row>
    <row r="200" spans="1:49" ht="10.5" customHeight="1">
      <c r="A200" s="81"/>
      <c r="B200" s="82"/>
      <c r="D200" s="78"/>
      <c r="E200" s="83"/>
      <c r="G200" s="78"/>
      <c r="H200" s="82"/>
      <c r="J200" s="81"/>
      <c r="K200" s="86"/>
      <c r="M200" s="78"/>
      <c r="P200" s="78"/>
      <c r="S200" s="78"/>
      <c r="V200" s="78"/>
      <c r="Y200" s="78"/>
      <c r="AB200" s="78"/>
      <c r="AE200" s="78"/>
      <c r="AH200" s="78"/>
      <c r="AK200" s="78"/>
      <c r="AN200" s="78"/>
      <c r="AQ200" s="78"/>
      <c r="AT200" s="78"/>
      <c r="AW200" s="78"/>
    </row>
    <row r="201" spans="1:49" ht="10.5" customHeight="1">
      <c r="A201" s="81"/>
      <c r="B201" s="82"/>
      <c r="D201" s="78"/>
      <c r="E201" s="83"/>
      <c r="G201" s="78"/>
      <c r="H201" s="82"/>
      <c r="J201" s="81"/>
      <c r="K201" s="86"/>
      <c r="M201" s="78"/>
      <c r="P201" s="78"/>
      <c r="S201" s="78"/>
      <c r="V201" s="78"/>
      <c r="Y201" s="78"/>
      <c r="AB201" s="78"/>
      <c r="AE201" s="78"/>
      <c r="AH201" s="78"/>
      <c r="AK201" s="78"/>
      <c r="AN201" s="78"/>
      <c r="AQ201" s="78"/>
      <c r="AT201" s="78"/>
      <c r="AW201" s="78"/>
    </row>
    <row r="202" spans="1:49" ht="10.5" customHeight="1">
      <c r="A202" s="81"/>
      <c r="B202" s="82"/>
      <c r="D202" s="78"/>
      <c r="E202" s="83"/>
      <c r="G202" s="78"/>
      <c r="H202" s="82"/>
      <c r="J202" s="81"/>
      <c r="K202" s="86"/>
      <c r="M202" s="78"/>
      <c r="P202" s="78"/>
      <c r="S202" s="78"/>
      <c r="V202" s="78"/>
      <c r="Y202" s="78"/>
      <c r="AB202" s="78"/>
      <c r="AE202" s="78"/>
      <c r="AH202" s="78"/>
      <c r="AK202" s="78"/>
      <c r="AN202" s="78"/>
      <c r="AQ202" s="78"/>
      <c r="AT202" s="78"/>
      <c r="AW202" s="78"/>
    </row>
    <row r="203" spans="1:49" ht="10.5" customHeight="1">
      <c r="A203" s="81"/>
      <c r="B203" s="82"/>
      <c r="D203" s="78"/>
      <c r="E203" s="83"/>
      <c r="G203" s="78"/>
      <c r="H203" s="82"/>
      <c r="J203" s="81"/>
      <c r="K203" s="86"/>
      <c r="M203" s="78"/>
      <c r="P203" s="78"/>
      <c r="S203" s="78"/>
      <c r="V203" s="78"/>
      <c r="Y203" s="78"/>
      <c r="AB203" s="78"/>
      <c r="AE203" s="78"/>
      <c r="AH203" s="78"/>
      <c r="AK203" s="78"/>
      <c r="AN203" s="78"/>
      <c r="AQ203" s="78"/>
      <c r="AT203" s="78"/>
      <c r="AW203" s="78"/>
    </row>
    <row r="204" spans="1:49" ht="10.5" customHeight="1">
      <c r="A204" s="81"/>
      <c r="B204" s="82"/>
      <c r="D204" s="78"/>
      <c r="E204" s="83"/>
      <c r="G204" s="78"/>
      <c r="H204" s="82"/>
      <c r="J204" s="81"/>
      <c r="K204" s="86"/>
      <c r="M204" s="78"/>
      <c r="P204" s="78"/>
      <c r="S204" s="78"/>
      <c r="V204" s="78"/>
      <c r="Y204" s="78"/>
      <c r="AB204" s="78"/>
      <c r="AE204" s="78"/>
      <c r="AH204" s="78"/>
      <c r="AK204" s="78"/>
      <c r="AN204" s="78"/>
      <c r="AQ204" s="78"/>
      <c r="AT204" s="78"/>
      <c r="AW204" s="78"/>
    </row>
    <row r="205" spans="1:49" ht="10.5" customHeight="1">
      <c r="A205" s="81"/>
      <c r="B205" s="82"/>
      <c r="D205" s="78"/>
      <c r="E205" s="83"/>
      <c r="G205" s="78"/>
      <c r="H205" s="82"/>
      <c r="J205" s="81"/>
      <c r="K205" s="86"/>
      <c r="M205" s="78"/>
      <c r="P205" s="78"/>
      <c r="S205" s="78"/>
      <c r="V205" s="78"/>
      <c r="Y205" s="78"/>
      <c r="AB205" s="78"/>
      <c r="AE205" s="78"/>
      <c r="AH205" s="78"/>
      <c r="AK205" s="78"/>
      <c r="AN205" s="78"/>
      <c r="AQ205" s="78"/>
      <c r="AT205" s="78"/>
      <c r="AW205" s="78"/>
    </row>
    <row r="206" spans="1:49" ht="10.5" customHeight="1">
      <c r="A206" s="81"/>
      <c r="B206" s="82"/>
      <c r="D206" s="78"/>
      <c r="E206" s="83"/>
      <c r="G206" s="78"/>
      <c r="H206" s="82"/>
      <c r="J206" s="81"/>
      <c r="K206" s="86"/>
      <c r="M206" s="78"/>
      <c r="P206" s="78"/>
      <c r="S206" s="78"/>
      <c r="V206" s="78"/>
      <c r="Y206" s="78"/>
      <c r="AB206" s="78"/>
      <c r="AE206" s="78"/>
      <c r="AH206" s="78"/>
      <c r="AK206" s="78"/>
      <c r="AN206" s="78"/>
      <c r="AQ206" s="78"/>
      <c r="AT206" s="78"/>
      <c r="AW206" s="78"/>
    </row>
    <row r="207" spans="1:49" ht="10.5" customHeight="1">
      <c r="A207" s="81"/>
      <c r="B207" s="82"/>
      <c r="D207" s="78"/>
      <c r="E207" s="83"/>
      <c r="G207" s="78"/>
      <c r="H207" s="82"/>
      <c r="J207" s="81"/>
      <c r="K207" s="86"/>
      <c r="M207" s="78"/>
      <c r="P207" s="78"/>
      <c r="S207" s="78"/>
      <c r="V207" s="78"/>
      <c r="Y207" s="78"/>
      <c r="AB207" s="78"/>
      <c r="AE207" s="78"/>
      <c r="AH207" s="78"/>
      <c r="AK207" s="78"/>
      <c r="AN207" s="78"/>
      <c r="AQ207" s="78"/>
      <c r="AT207" s="78"/>
      <c r="AW207" s="78"/>
    </row>
    <row r="208" spans="1:49" ht="10.5" customHeight="1">
      <c r="A208" s="81"/>
      <c r="B208" s="82"/>
      <c r="D208" s="78"/>
      <c r="E208" s="83"/>
      <c r="G208" s="78"/>
      <c r="H208" s="82"/>
      <c r="J208" s="81"/>
      <c r="K208" s="86"/>
      <c r="M208" s="78"/>
      <c r="P208" s="78"/>
      <c r="S208" s="78"/>
      <c r="V208" s="78"/>
      <c r="Y208" s="78"/>
      <c r="AB208" s="78"/>
      <c r="AE208" s="78"/>
      <c r="AH208" s="78"/>
      <c r="AK208" s="78"/>
      <c r="AN208" s="78"/>
      <c r="AQ208" s="78"/>
      <c r="AT208" s="78"/>
      <c r="AW208" s="78"/>
    </row>
    <row r="209" spans="1:49" ht="10.5" customHeight="1">
      <c r="A209" s="81"/>
      <c r="B209" s="82"/>
      <c r="D209" s="78"/>
      <c r="E209" s="83"/>
      <c r="G209" s="78"/>
      <c r="H209" s="82"/>
      <c r="J209" s="81"/>
      <c r="K209" s="86"/>
      <c r="M209" s="78"/>
      <c r="P209" s="78"/>
      <c r="S209" s="78"/>
      <c r="V209" s="78"/>
      <c r="Y209" s="78"/>
      <c r="AB209" s="78"/>
      <c r="AE209" s="78"/>
      <c r="AH209" s="78"/>
      <c r="AK209" s="78"/>
      <c r="AN209" s="78"/>
      <c r="AQ209" s="78"/>
      <c r="AT209" s="78"/>
      <c r="AW209" s="78"/>
    </row>
    <row r="210" spans="1:49" ht="10.5" customHeight="1">
      <c r="A210" s="81"/>
      <c r="B210" s="82"/>
      <c r="D210" s="78"/>
      <c r="E210" s="83"/>
      <c r="G210" s="78"/>
      <c r="H210" s="82"/>
      <c r="J210" s="81"/>
      <c r="K210" s="86"/>
      <c r="M210" s="78"/>
      <c r="P210" s="78"/>
      <c r="S210" s="78"/>
      <c r="V210" s="78"/>
      <c r="Y210" s="78"/>
      <c r="AB210" s="78"/>
      <c r="AE210" s="78"/>
      <c r="AH210" s="78"/>
      <c r="AK210" s="78"/>
      <c r="AN210" s="78"/>
      <c r="AQ210" s="78"/>
      <c r="AT210" s="78"/>
      <c r="AW210" s="78"/>
    </row>
    <row r="211" spans="1:49" ht="10.5" customHeight="1">
      <c r="A211" s="81"/>
      <c r="B211" s="82"/>
      <c r="D211" s="78"/>
      <c r="E211" s="83"/>
      <c r="G211" s="78"/>
      <c r="H211" s="82"/>
      <c r="J211" s="81"/>
      <c r="K211" s="86"/>
      <c r="M211" s="78"/>
      <c r="P211" s="78"/>
      <c r="S211" s="78"/>
      <c r="V211" s="78"/>
      <c r="Y211" s="78"/>
      <c r="AB211" s="78"/>
      <c r="AE211" s="78"/>
      <c r="AH211" s="78"/>
      <c r="AK211" s="78"/>
      <c r="AN211" s="78"/>
      <c r="AQ211" s="78"/>
      <c r="AT211" s="78"/>
      <c r="AW211" s="78"/>
    </row>
    <row r="212" spans="1:49" ht="10.5" customHeight="1">
      <c r="A212" s="81"/>
      <c r="B212" s="82"/>
      <c r="D212" s="78"/>
      <c r="E212" s="83"/>
      <c r="G212" s="78"/>
      <c r="H212" s="82"/>
      <c r="J212" s="81"/>
      <c r="K212" s="86"/>
      <c r="M212" s="78"/>
      <c r="P212" s="78"/>
      <c r="S212" s="78"/>
      <c r="V212" s="78"/>
      <c r="Y212" s="78"/>
      <c r="AB212" s="78"/>
      <c r="AE212" s="78"/>
      <c r="AH212" s="78"/>
      <c r="AK212" s="78"/>
      <c r="AN212" s="78"/>
      <c r="AQ212" s="78"/>
      <c r="AT212" s="78"/>
      <c r="AW212" s="78"/>
    </row>
    <row r="213" spans="1:49" ht="10.5" customHeight="1">
      <c r="A213" s="81"/>
      <c r="B213" s="82"/>
      <c r="D213" s="78"/>
      <c r="E213" s="83"/>
      <c r="G213" s="78"/>
      <c r="H213" s="82"/>
      <c r="J213" s="81"/>
      <c r="K213" s="86"/>
      <c r="M213" s="78"/>
      <c r="P213" s="78"/>
      <c r="S213" s="78"/>
      <c r="V213" s="78"/>
      <c r="Y213" s="78"/>
      <c r="AB213" s="78"/>
      <c r="AE213" s="78"/>
      <c r="AH213" s="78"/>
      <c r="AK213" s="78"/>
      <c r="AN213" s="78"/>
      <c r="AQ213" s="78"/>
      <c r="AT213" s="78"/>
      <c r="AW213" s="78"/>
    </row>
    <row r="214" spans="1:49" ht="10.5" customHeight="1">
      <c r="A214" s="81"/>
      <c r="B214" s="82"/>
      <c r="D214" s="78"/>
      <c r="E214" s="83"/>
      <c r="G214" s="78"/>
      <c r="H214" s="82"/>
      <c r="J214" s="81"/>
      <c r="K214" s="86"/>
      <c r="M214" s="78"/>
      <c r="P214" s="78"/>
      <c r="S214" s="78"/>
      <c r="V214" s="78"/>
      <c r="Y214" s="78"/>
      <c r="AB214" s="78"/>
      <c r="AE214" s="78"/>
      <c r="AH214" s="78"/>
      <c r="AK214" s="78"/>
      <c r="AN214" s="78"/>
      <c r="AQ214" s="78"/>
      <c r="AT214" s="78"/>
      <c r="AW214" s="78"/>
    </row>
    <row r="215" spans="1:49" ht="10.5" customHeight="1">
      <c r="A215" s="81"/>
      <c r="B215" s="82"/>
      <c r="D215" s="78"/>
      <c r="E215" s="83"/>
      <c r="G215" s="78"/>
      <c r="H215" s="82"/>
      <c r="J215" s="81"/>
      <c r="K215" s="86"/>
      <c r="M215" s="78"/>
      <c r="P215" s="78"/>
      <c r="S215" s="78"/>
      <c r="V215" s="78"/>
      <c r="Y215" s="78"/>
      <c r="AB215" s="78"/>
      <c r="AE215" s="78"/>
      <c r="AH215" s="78"/>
      <c r="AK215" s="78"/>
      <c r="AN215" s="78"/>
      <c r="AQ215" s="78"/>
      <c r="AT215" s="78"/>
      <c r="AW215" s="78"/>
    </row>
    <row r="216" spans="1:49" ht="10.5" customHeight="1">
      <c r="A216" s="81"/>
      <c r="B216" s="82"/>
      <c r="D216" s="78"/>
      <c r="E216" s="83"/>
      <c r="G216" s="78"/>
      <c r="H216" s="82"/>
      <c r="J216" s="81"/>
      <c r="K216" s="86"/>
      <c r="M216" s="78"/>
      <c r="P216" s="78"/>
      <c r="S216" s="78"/>
      <c r="V216" s="78"/>
      <c r="Y216" s="78"/>
      <c r="AB216" s="78"/>
      <c r="AE216" s="78"/>
      <c r="AH216" s="78"/>
      <c r="AK216" s="78"/>
      <c r="AN216" s="78"/>
      <c r="AQ216" s="78"/>
      <c r="AT216" s="78"/>
      <c r="AW216" s="78"/>
    </row>
    <row r="217" spans="1:49" ht="10.5" customHeight="1">
      <c r="A217" s="81"/>
      <c r="B217" s="82"/>
      <c r="D217" s="78"/>
      <c r="E217" s="83"/>
      <c r="G217" s="78"/>
      <c r="H217" s="82"/>
      <c r="J217" s="81"/>
      <c r="K217" s="86"/>
      <c r="M217" s="78"/>
      <c r="P217" s="78"/>
      <c r="S217" s="78"/>
      <c r="V217" s="78"/>
      <c r="Y217" s="78"/>
      <c r="AB217" s="78"/>
      <c r="AE217" s="78"/>
      <c r="AH217" s="78"/>
      <c r="AK217" s="78"/>
      <c r="AN217" s="78"/>
      <c r="AQ217" s="78"/>
      <c r="AT217" s="78"/>
      <c r="AW217" s="78"/>
    </row>
    <row r="218" spans="1:49" ht="10.5" customHeight="1">
      <c r="A218" s="81"/>
      <c r="B218" s="82"/>
      <c r="D218" s="78"/>
      <c r="E218" s="83"/>
      <c r="G218" s="78"/>
      <c r="H218" s="82"/>
      <c r="J218" s="81"/>
      <c r="K218" s="86"/>
      <c r="M218" s="78"/>
      <c r="P218" s="78"/>
      <c r="S218" s="78"/>
      <c r="V218" s="78"/>
      <c r="Y218" s="78"/>
      <c r="AB218" s="78"/>
      <c r="AE218" s="78"/>
      <c r="AH218" s="78"/>
      <c r="AK218" s="78"/>
      <c r="AN218" s="78"/>
      <c r="AQ218" s="78"/>
      <c r="AT218" s="78"/>
      <c r="AW218" s="78"/>
    </row>
    <row r="219" spans="1:49" ht="10.5" customHeight="1">
      <c r="A219" s="81"/>
      <c r="B219" s="82"/>
      <c r="D219" s="78"/>
      <c r="E219" s="83"/>
      <c r="G219" s="78"/>
      <c r="H219" s="82"/>
      <c r="J219" s="81"/>
      <c r="K219" s="86"/>
      <c r="M219" s="78"/>
      <c r="P219" s="78"/>
      <c r="S219" s="78"/>
      <c r="V219" s="78"/>
      <c r="Y219" s="78"/>
      <c r="AB219" s="78"/>
      <c r="AE219" s="78"/>
      <c r="AH219" s="78"/>
      <c r="AK219" s="78"/>
      <c r="AN219" s="78"/>
      <c r="AQ219" s="78"/>
      <c r="AT219" s="78"/>
      <c r="AW219" s="78"/>
    </row>
    <row r="220" spans="1:49" ht="10.5" customHeight="1">
      <c r="A220" s="81"/>
      <c r="B220" s="82"/>
      <c r="D220" s="78"/>
      <c r="E220" s="83"/>
      <c r="G220" s="78"/>
      <c r="H220" s="82"/>
      <c r="J220" s="81"/>
      <c r="K220" s="86"/>
      <c r="M220" s="78"/>
      <c r="P220" s="78"/>
      <c r="S220" s="78"/>
      <c r="V220" s="78"/>
      <c r="Y220" s="78"/>
      <c r="AB220" s="78"/>
      <c r="AE220" s="78"/>
      <c r="AH220" s="78"/>
      <c r="AK220" s="78"/>
      <c r="AN220" s="78"/>
      <c r="AQ220" s="78"/>
      <c r="AT220" s="78"/>
      <c r="AW220" s="78"/>
    </row>
    <row r="221" spans="1:49" ht="10.5" customHeight="1">
      <c r="A221" s="81"/>
      <c r="B221" s="82"/>
      <c r="D221" s="78"/>
      <c r="E221" s="83"/>
      <c r="G221" s="78"/>
      <c r="H221" s="82"/>
      <c r="J221" s="81"/>
      <c r="K221" s="86"/>
      <c r="M221" s="78"/>
      <c r="P221" s="78"/>
      <c r="S221" s="78"/>
      <c r="V221" s="78"/>
      <c r="Y221" s="78"/>
      <c r="AB221" s="78"/>
      <c r="AE221" s="78"/>
      <c r="AH221" s="78"/>
      <c r="AK221" s="78"/>
      <c r="AN221" s="78"/>
      <c r="AQ221" s="78"/>
      <c r="AT221" s="78"/>
      <c r="AW221" s="78"/>
    </row>
    <row r="222" spans="1:49" ht="10.5" customHeight="1">
      <c r="A222" s="81"/>
      <c r="B222" s="82"/>
      <c r="D222" s="78"/>
      <c r="E222" s="83"/>
      <c r="G222" s="78"/>
      <c r="H222" s="82"/>
      <c r="J222" s="81"/>
      <c r="K222" s="86"/>
      <c r="M222" s="78"/>
      <c r="P222" s="78"/>
      <c r="S222" s="78"/>
      <c r="V222" s="78"/>
      <c r="Y222" s="78"/>
      <c r="AB222" s="78"/>
      <c r="AE222" s="78"/>
      <c r="AH222" s="78"/>
      <c r="AK222" s="78"/>
      <c r="AN222" s="78"/>
      <c r="AQ222" s="78"/>
      <c r="AT222" s="78"/>
      <c r="AW222" s="78"/>
    </row>
    <row r="223" spans="1:49" ht="10.5" customHeight="1">
      <c r="A223" s="81"/>
      <c r="B223" s="82"/>
      <c r="D223" s="78"/>
      <c r="E223" s="83"/>
      <c r="G223" s="78"/>
      <c r="H223" s="82"/>
      <c r="J223" s="81"/>
      <c r="K223" s="86"/>
      <c r="M223" s="78"/>
      <c r="P223" s="78"/>
      <c r="S223" s="78"/>
      <c r="V223" s="78"/>
      <c r="Y223" s="78"/>
      <c r="AB223" s="78"/>
      <c r="AE223" s="78"/>
      <c r="AH223" s="78"/>
      <c r="AK223" s="78"/>
      <c r="AN223" s="78"/>
      <c r="AQ223" s="78"/>
      <c r="AT223" s="78"/>
      <c r="AW223" s="78"/>
    </row>
    <row r="224" spans="1:49" ht="10.5" customHeight="1">
      <c r="A224" s="81"/>
      <c r="B224" s="82"/>
      <c r="D224" s="78"/>
      <c r="E224" s="83"/>
      <c r="G224" s="78"/>
      <c r="H224" s="82"/>
      <c r="J224" s="81"/>
      <c r="K224" s="86"/>
      <c r="M224" s="78"/>
      <c r="P224" s="78"/>
      <c r="S224" s="78"/>
      <c r="V224" s="78"/>
      <c r="Y224" s="78"/>
      <c r="AB224" s="78"/>
      <c r="AE224" s="78"/>
      <c r="AH224" s="78"/>
      <c r="AK224" s="78"/>
      <c r="AN224" s="78"/>
      <c r="AQ224" s="78"/>
      <c r="AT224" s="78"/>
      <c r="AW224" s="78"/>
    </row>
    <row r="225" spans="1:49" ht="10.5" customHeight="1">
      <c r="A225" s="81"/>
      <c r="B225" s="82"/>
      <c r="D225" s="78"/>
      <c r="E225" s="83"/>
      <c r="G225" s="78"/>
      <c r="H225" s="82"/>
      <c r="J225" s="81"/>
      <c r="K225" s="86"/>
      <c r="M225" s="78"/>
      <c r="P225" s="78"/>
      <c r="S225" s="78"/>
      <c r="V225" s="78"/>
      <c r="Y225" s="78"/>
      <c r="AB225" s="78"/>
      <c r="AE225" s="78"/>
      <c r="AH225" s="78"/>
      <c r="AK225" s="78"/>
      <c r="AN225" s="78"/>
      <c r="AQ225" s="78"/>
      <c r="AT225" s="78"/>
      <c r="AW225" s="78"/>
    </row>
    <row r="226" spans="1:49" ht="10.5" customHeight="1">
      <c r="A226" s="81"/>
      <c r="B226" s="82"/>
      <c r="D226" s="78"/>
      <c r="E226" s="83"/>
      <c r="G226" s="78"/>
      <c r="H226" s="82"/>
      <c r="J226" s="81"/>
      <c r="K226" s="86"/>
      <c r="M226" s="78"/>
      <c r="P226" s="78"/>
      <c r="S226" s="78"/>
      <c r="V226" s="78"/>
      <c r="Y226" s="78"/>
      <c r="AB226" s="78"/>
      <c r="AE226" s="78"/>
      <c r="AH226" s="78"/>
      <c r="AK226" s="78"/>
      <c r="AN226" s="78"/>
      <c r="AQ226" s="78"/>
      <c r="AT226" s="78"/>
      <c r="AW226" s="78"/>
    </row>
    <row r="227" spans="1:49" ht="10.5" customHeight="1">
      <c r="A227" s="81"/>
      <c r="B227" s="82"/>
      <c r="D227" s="78"/>
      <c r="E227" s="83"/>
      <c r="G227" s="78"/>
      <c r="H227" s="82"/>
      <c r="J227" s="81"/>
      <c r="K227" s="86"/>
      <c r="M227" s="78"/>
      <c r="P227" s="78"/>
      <c r="S227" s="78"/>
      <c r="V227" s="78"/>
      <c r="Y227" s="78"/>
      <c r="AB227" s="78"/>
      <c r="AE227" s="78"/>
      <c r="AH227" s="78"/>
      <c r="AK227" s="78"/>
      <c r="AN227" s="78"/>
      <c r="AQ227" s="78"/>
      <c r="AT227" s="78"/>
      <c r="AW227" s="78"/>
    </row>
    <row r="228" spans="1:49" ht="10.5" customHeight="1">
      <c r="A228" s="81"/>
      <c r="B228" s="82"/>
      <c r="D228" s="78"/>
      <c r="E228" s="83"/>
      <c r="G228" s="78"/>
      <c r="H228" s="82"/>
      <c r="J228" s="81"/>
      <c r="K228" s="86"/>
      <c r="M228" s="78"/>
      <c r="P228" s="78"/>
      <c r="S228" s="78"/>
      <c r="V228" s="78"/>
      <c r="Y228" s="78"/>
      <c r="AB228" s="78"/>
      <c r="AE228" s="78"/>
      <c r="AH228" s="78"/>
      <c r="AK228" s="78"/>
      <c r="AN228" s="78"/>
      <c r="AQ228" s="78"/>
      <c r="AT228" s="78"/>
      <c r="AW228" s="78"/>
    </row>
    <row r="229" spans="1:49" ht="10.5" customHeight="1">
      <c r="A229" s="81"/>
      <c r="B229" s="82"/>
      <c r="D229" s="78"/>
      <c r="E229" s="83"/>
      <c r="G229" s="78"/>
      <c r="H229" s="82"/>
      <c r="J229" s="81"/>
      <c r="K229" s="86"/>
      <c r="M229" s="78"/>
      <c r="P229" s="78"/>
      <c r="S229" s="78"/>
      <c r="V229" s="78"/>
      <c r="Y229" s="78"/>
      <c r="AB229" s="78"/>
      <c r="AE229" s="78"/>
      <c r="AH229" s="78"/>
      <c r="AK229" s="78"/>
      <c r="AN229" s="78"/>
      <c r="AQ229" s="78"/>
      <c r="AT229" s="78"/>
      <c r="AW229" s="78"/>
    </row>
    <row r="230" spans="1:49" ht="10.5" customHeight="1">
      <c r="A230" s="81"/>
      <c r="B230" s="82"/>
      <c r="D230" s="78"/>
      <c r="E230" s="83"/>
      <c r="G230" s="78"/>
      <c r="H230" s="82"/>
      <c r="J230" s="81"/>
      <c r="K230" s="86"/>
      <c r="M230" s="78"/>
      <c r="P230" s="78"/>
      <c r="S230" s="78"/>
      <c r="V230" s="78"/>
      <c r="Y230" s="78"/>
      <c r="AB230" s="78"/>
      <c r="AE230" s="78"/>
      <c r="AH230" s="78"/>
      <c r="AK230" s="78"/>
      <c r="AN230" s="78"/>
      <c r="AQ230" s="78"/>
      <c r="AT230" s="78"/>
      <c r="AW230" s="78"/>
    </row>
    <row r="231" spans="1:49" ht="10.5" customHeight="1">
      <c r="A231" s="81"/>
      <c r="B231" s="82"/>
      <c r="D231" s="78"/>
      <c r="E231" s="83"/>
      <c r="G231" s="78"/>
      <c r="H231" s="82"/>
      <c r="J231" s="81"/>
      <c r="K231" s="86"/>
      <c r="M231" s="78"/>
      <c r="P231" s="78"/>
      <c r="S231" s="78"/>
      <c r="V231" s="78"/>
      <c r="Y231" s="78"/>
      <c r="AB231" s="78"/>
      <c r="AE231" s="78"/>
      <c r="AH231" s="78"/>
      <c r="AK231" s="78"/>
      <c r="AN231" s="78"/>
      <c r="AQ231" s="78"/>
      <c r="AT231" s="78"/>
      <c r="AW231" s="78"/>
    </row>
    <row r="232" spans="1:49" ht="10.5" customHeight="1">
      <c r="A232" s="81"/>
      <c r="B232" s="82"/>
      <c r="D232" s="78"/>
      <c r="E232" s="83"/>
      <c r="G232" s="78"/>
      <c r="H232" s="82"/>
      <c r="J232" s="81"/>
      <c r="K232" s="86"/>
      <c r="M232" s="78"/>
      <c r="P232" s="78"/>
      <c r="S232" s="78"/>
      <c r="V232" s="78"/>
      <c r="Y232" s="78"/>
      <c r="AB232" s="78"/>
      <c r="AE232" s="78"/>
      <c r="AH232" s="78"/>
      <c r="AK232" s="78"/>
      <c r="AN232" s="78"/>
      <c r="AQ232" s="78"/>
      <c r="AT232" s="78"/>
      <c r="AW232" s="78"/>
    </row>
    <row r="233" spans="1:49" ht="10.5" customHeight="1">
      <c r="A233" s="81"/>
      <c r="B233" s="82"/>
      <c r="D233" s="78"/>
      <c r="E233" s="83"/>
      <c r="G233" s="78"/>
      <c r="H233" s="82"/>
      <c r="J233" s="81"/>
      <c r="K233" s="86"/>
      <c r="M233" s="78"/>
      <c r="P233" s="78"/>
      <c r="S233" s="78"/>
      <c r="V233" s="78"/>
      <c r="Y233" s="78"/>
      <c r="AB233" s="78"/>
      <c r="AE233" s="78"/>
      <c r="AH233" s="78"/>
      <c r="AK233" s="78"/>
      <c r="AN233" s="78"/>
      <c r="AQ233" s="78"/>
      <c r="AT233" s="78"/>
      <c r="AW233" s="78"/>
    </row>
    <row r="234" spans="1:49" ht="10.5" customHeight="1">
      <c r="A234" s="81"/>
      <c r="B234" s="82"/>
      <c r="D234" s="78"/>
      <c r="E234" s="83"/>
      <c r="G234" s="78"/>
      <c r="H234" s="82"/>
      <c r="J234" s="81"/>
      <c r="K234" s="86"/>
      <c r="M234" s="78"/>
      <c r="P234" s="78"/>
      <c r="S234" s="78"/>
      <c r="V234" s="78"/>
      <c r="Y234" s="78"/>
      <c r="AB234" s="78"/>
      <c r="AE234" s="78"/>
      <c r="AH234" s="78"/>
      <c r="AK234" s="78"/>
      <c r="AN234" s="78"/>
      <c r="AQ234" s="78"/>
      <c r="AT234" s="78"/>
      <c r="AW234" s="78"/>
    </row>
    <row r="235" spans="1:49" ht="10.5" customHeight="1">
      <c r="A235" s="81"/>
      <c r="B235" s="82"/>
      <c r="D235" s="78"/>
      <c r="E235" s="83"/>
      <c r="G235" s="78"/>
      <c r="H235" s="82"/>
      <c r="J235" s="81"/>
      <c r="K235" s="86"/>
      <c r="M235" s="78"/>
      <c r="P235" s="78"/>
      <c r="S235" s="78"/>
      <c r="V235" s="78"/>
      <c r="Y235" s="78"/>
      <c r="AB235" s="78"/>
      <c r="AE235" s="78"/>
      <c r="AH235" s="78"/>
      <c r="AK235" s="78"/>
      <c r="AN235" s="78"/>
      <c r="AQ235" s="78"/>
      <c r="AT235" s="78"/>
      <c r="AW235" s="78"/>
    </row>
    <row r="236" spans="1:49" ht="10.5" customHeight="1">
      <c r="A236" s="81"/>
      <c r="B236" s="82"/>
      <c r="D236" s="78"/>
      <c r="E236" s="83"/>
      <c r="G236" s="78"/>
      <c r="H236" s="82"/>
      <c r="J236" s="81"/>
      <c r="K236" s="86"/>
      <c r="M236" s="78"/>
      <c r="P236" s="78"/>
      <c r="S236" s="78"/>
      <c r="V236" s="78"/>
      <c r="Y236" s="78"/>
      <c r="AB236" s="78"/>
      <c r="AE236" s="78"/>
      <c r="AH236" s="78"/>
      <c r="AK236" s="78"/>
      <c r="AN236" s="78"/>
      <c r="AQ236" s="78"/>
      <c r="AT236" s="78"/>
      <c r="AW236" s="78"/>
    </row>
    <row r="237" spans="1:49" ht="10.5" customHeight="1">
      <c r="A237" s="81"/>
      <c r="B237" s="82"/>
      <c r="D237" s="78"/>
      <c r="E237" s="83"/>
      <c r="G237" s="78"/>
      <c r="H237" s="82"/>
      <c r="J237" s="81"/>
      <c r="K237" s="86"/>
      <c r="M237" s="78"/>
      <c r="P237" s="78"/>
      <c r="S237" s="78"/>
      <c r="V237" s="78"/>
      <c r="Y237" s="78"/>
      <c r="AB237" s="78"/>
      <c r="AE237" s="78"/>
      <c r="AH237" s="78"/>
      <c r="AK237" s="78"/>
      <c r="AN237" s="78"/>
      <c r="AQ237" s="78"/>
      <c r="AT237" s="78"/>
      <c r="AW237" s="78"/>
    </row>
    <row r="238" spans="1:49" ht="10.5" customHeight="1">
      <c r="A238" s="81"/>
      <c r="B238" s="82"/>
      <c r="D238" s="78"/>
      <c r="E238" s="83"/>
      <c r="G238" s="78"/>
      <c r="H238" s="82"/>
      <c r="J238" s="81"/>
      <c r="K238" s="86"/>
      <c r="M238" s="78"/>
      <c r="P238" s="78"/>
      <c r="S238" s="78"/>
      <c r="V238" s="78"/>
      <c r="Y238" s="78"/>
      <c r="AB238" s="78"/>
      <c r="AE238" s="78"/>
      <c r="AH238" s="78"/>
      <c r="AK238" s="78"/>
      <c r="AN238" s="78"/>
      <c r="AQ238" s="78"/>
      <c r="AT238" s="78"/>
      <c r="AW238" s="78"/>
    </row>
    <row r="239" spans="1:49" ht="10.5" customHeight="1">
      <c r="A239" s="81"/>
      <c r="B239" s="82"/>
      <c r="D239" s="78"/>
      <c r="E239" s="83"/>
      <c r="G239" s="78"/>
      <c r="H239" s="82"/>
      <c r="J239" s="81"/>
      <c r="K239" s="86"/>
      <c r="M239" s="78"/>
      <c r="P239" s="78"/>
      <c r="S239" s="78"/>
      <c r="V239" s="78"/>
      <c r="Y239" s="78"/>
      <c r="AB239" s="78"/>
      <c r="AE239" s="78"/>
      <c r="AH239" s="78"/>
      <c r="AK239" s="78"/>
      <c r="AN239" s="78"/>
      <c r="AQ239" s="78"/>
      <c r="AT239" s="78"/>
      <c r="AW239" s="78"/>
    </row>
    <row r="240" spans="1:49" ht="10.5" customHeight="1">
      <c r="A240" s="81"/>
      <c r="B240" s="82"/>
      <c r="D240" s="78"/>
      <c r="E240" s="83"/>
      <c r="G240" s="78"/>
      <c r="H240" s="82"/>
      <c r="J240" s="81"/>
      <c r="K240" s="86"/>
      <c r="M240" s="78"/>
      <c r="P240" s="78"/>
      <c r="S240" s="78"/>
      <c r="V240" s="78"/>
      <c r="Y240" s="78"/>
      <c r="AB240" s="78"/>
      <c r="AE240" s="78"/>
      <c r="AH240" s="78"/>
      <c r="AK240" s="78"/>
      <c r="AN240" s="78"/>
      <c r="AQ240" s="78"/>
      <c r="AT240" s="78"/>
      <c r="AW240" s="78"/>
    </row>
    <row r="241" spans="1:49" ht="10.5" customHeight="1">
      <c r="A241" s="81"/>
      <c r="B241" s="82"/>
      <c r="D241" s="78"/>
      <c r="E241" s="83"/>
      <c r="G241" s="78"/>
      <c r="H241" s="82"/>
      <c r="J241" s="81"/>
      <c r="K241" s="86"/>
      <c r="M241" s="78"/>
      <c r="P241" s="78"/>
      <c r="S241" s="78"/>
      <c r="V241" s="78"/>
      <c r="Y241" s="78"/>
      <c r="AB241" s="78"/>
      <c r="AE241" s="78"/>
      <c r="AH241" s="78"/>
      <c r="AK241" s="78"/>
      <c r="AN241" s="78"/>
      <c r="AQ241" s="78"/>
      <c r="AT241" s="78"/>
      <c r="AW241" s="78"/>
    </row>
    <row r="242" spans="1:49" ht="10.5" customHeight="1">
      <c r="A242" s="81"/>
      <c r="B242" s="82"/>
      <c r="D242" s="78"/>
      <c r="E242" s="83"/>
      <c r="G242" s="78"/>
      <c r="H242" s="82"/>
      <c r="J242" s="81"/>
      <c r="K242" s="86"/>
      <c r="M242" s="78"/>
      <c r="P242" s="78"/>
      <c r="S242" s="78"/>
      <c r="V242" s="78"/>
      <c r="Y242" s="78"/>
      <c r="AB242" s="78"/>
      <c r="AE242" s="78"/>
      <c r="AH242" s="78"/>
      <c r="AK242" s="78"/>
      <c r="AN242" s="78"/>
      <c r="AQ242" s="78"/>
      <c r="AT242" s="78"/>
      <c r="AW242" s="78"/>
    </row>
    <row r="243" spans="1:49" ht="10.5" customHeight="1">
      <c r="A243" s="81"/>
      <c r="B243" s="82"/>
      <c r="D243" s="78"/>
      <c r="E243" s="83"/>
      <c r="G243" s="78"/>
      <c r="H243" s="82"/>
      <c r="J243" s="81"/>
      <c r="K243" s="86"/>
      <c r="M243" s="78"/>
      <c r="P243" s="78"/>
      <c r="S243" s="78"/>
      <c r="V243" s="78"/>
      <c r="Y243" s="78"/>
      <c r="AB243" s="78"/>
      <c r="AE243" s="78"/>
      <c r="AH243" s="78"/>
      <c r="AK243" s="78"/>
      <c r="AN243" s="78"/>
      <c r="AQ243" s="78"/>
      <c r="AT243" s="78"/>
      <c r="AW243" s="78"/>
    </row>
    <row r="244" spans="1:49" ht="10.5" customHeight="1">
      <c r="A244" s="81"/>
      <c r="B244" s="82"/>
      <c r="D244" s="78"/>
      <c r="E244" s="83"/>
      <c r="G244" s="78"/>
      <c r="H244" s="82"/>
      <c r="J244" s="81"/>
      <c r="K244" s="86"/>
      <c r="M244" s="78"/>
      <c r="P244" s="78"/>
      <c r="S244" s="78"/>
      <c r="V244" s="78"/>
      <c r="Y244" s="78"/>
      <c r="AB244" s="78"/>
      <c r="AE244" s="78"/>
      <c r="AH244" s="78"/>
      <c r="AK244" s="78"/>
      <c r="AN244" s="78"/>
      <c r="AQ244" s="78"/>
      <c r="AT244" s="78"/>
      <c r="AW244" s="78"/>
    </row>
    <row r="245" spans="1:49" ht="10.5" customHeight="1">
      <c r="A245" s="81"/>
      <c r="B245" s="82"/>
      <c r="D245" s="78"/>
      <c r="E245" s="83"/>
      <c r="G245" s="78"/>
      <c r="H245" s="82"/>
      <c r="J245" s="81"/>
      <c r="K245" s="86"/>
      <c r="M245" s="78"/>
      <c r="P245" s="78"/>
      <c r="S245" s="78"/>
      <c r="V245" s="78"/>
      <c r="Y245" s="78"/>
      <c r="AB245" s="78"/>
      <c r="AE245" s="78"/>
      <c r="AH245" s="78"/>
      <c r="AK245" s="78"/>
      <c r="AN245" s="78"/>
      <c r="AQ245" s="78"/>
      <c r="AT245" s="78"/>
      <c r="AW245" s="78"/>
    </row>
    <row r="246" spans="1:49" ht="10.5" customHeight="1">
      <c r="A246" s="81"/>
      <c r="B246" s="82"/>
      <c r="D246" s="78"/>
      <c r="E246" s="83"/>
      <c r="G246" s="78"/>
      <c r="H246" s="82"/>
      <c r="J246" s="81"/>
      <c r="K246" s="86"/>
      <c r="M246" s="78"/>
      <c r="P246" s="78"/>
      <c r="S246" s="78"/>
      <c r="V246" s="78"/>
      <c r="Y246" s="78"/>
      <c r="AB246" s="78"/>
      <c r="AE246" s="78"/>
      <c r="AH246" s="78"/>
      <c r="AK246" s="78"/>
      <c r="AN246" s="78"/>
      <c r="AQ246" s="78"/>
      <c r="AT246" s="78"/>
      <c r="AW246" s="78"/>
    </row>
    <row r="247" spans="1:49" ht="10.5" customHeight="1">
      <c r="A247" s="81"/>
      <c r="B247" s="82"/>
      <c r="D247" s="78"/>
      <c r="E247" s="83"/>
      <c r="G247" s="78"/>
      <c r="H247" s="82"/>
      <c r="J247" s="81"/>
      <c r="K247" s="86"/>
      <c r="M247" s="78"/>
      <c r="P247" s="78"/>
      <c r="S247" s="78"/>
      <c r="V247" s="78"/>
      <c r="Y247" s="78"/>
      <c r="AB247" s="78"/>
      <c r="AE247" s="78"/>
      <c r="AH247" s="78"/>
      <c r="AK247" s="78"/>
      <c r="AN247" s="78"/>
      <c r="AQ247" s="78"/>
      <c r="AT247" s="78"/>
      <c r="AW247" s="78"/>
    </row>
    <row r="248" spans="1:49" ht="10.5" customHeight="1">
      <c r="A248" s="81"/>
      <c r="B248" s="82"/>
      <c r="D248" s="78"/>
      <c r="E248" s="83"/>
      <c r="G248" s="78"/>
      <c r="H248" s="82"/>
      <c r="J248" s="81"/>
      <c r="K248" s="86"/>
      <c r="M248" s="78"/>
      <c r="P248" s="78"/>
      <c r="S248" s="78"/>
      <c r="V248" s="78"/>
      <c r="Y248" s="78"/>
      <c r="AB248" s="78"/>
      <c r="AE248" s="78"/>
      <c r="AH248" s="78"/>
      <c r="AK248" s="78"/>
      <c r="AN248" s="78"/>
      <c r="AQ248" s="78"/>
      <c r="AT248" s="78"/>
      <c r="AW248" s="78"/>
    </row>
    <row r="249" spans="1:49" ht="10.5" customHeight="1">
      <c r="A249" s="81"/>
      <c r="B249" s="82"/>
      <c r="D249" s="78"/>
      <c r="E249" s="83"/>
      <c r="G249" s="78"/>
      <c r="H249" s="82"/>
      <c r="J249" s="81"/>
      <c r="K249" s="86"/>
      <c r="M249" s="78"/>
      <c r="P249" s="78"/>
      <c r="S249" s="78"/>
      <c r="V249" s="78"/>
      <c r="Y249" s="78"/>
      <c r="AB249" s="78"/>
      <c r="AE249" s="78"/>
      <c r="AH249" s="78"/>
      <c r="AK249" s="78"/>
      <c r="AN249" s="78"/>
      <c r="AQ249" s="78"/>
      <c r="AT249" s="78"/>
      <c r="AW249" s="78"/>
    </row>
    <row r="250" spans="1:49" ht="10.5" customHeight="1">
      <c r="A250" s="81"/>
      <c r="B250" s="82"/>
      <c r="D250" s="78"/>
      <c r="E250" s="83"/>
      <c r="G250" s="78"/>
      <c r="H250" s="82"/>
      <c r="J250" s="81"/>
      <c r="K250" s="86"/>
      <c r="M250" s="78"/>
      <c r="P250" s="78"/>
      <c r="S250" s="78"/>
      <c r="V250" s="78"/>
      <c r="Y250" s="78"/>
      <c r="AB250" s="78"/>
      <c r="AE250" s="78"/>
      <c r="AH250" s="78"/>
      <c r="AK250" s="78"/>
      <c r="AN250" s="78"/>
      <c r="AQ250" s="78"/>
      <c r="AT250" s="78"/>
      <c r="AW250" s="78"/>
    </row>
    <row r="251" spans="1:49" ht="10.5" customHeight="1">
      <c r="A251" s="81"/>
      <c r="B251" s="82"/>
      <c r="D251" s="78"/>
      <c r="E251" s="83"/>
      <c r="G251" s="78"/>
      <c r="H251" s="82"/>
      <c r="J251" s="81"/>
      <c r="K251" s="86"/>
      <c r="M251" s="78"/>
      <c r="P251" s="78"/>
      <c r="S251" s="78"/>
      <c r="V251" s="78"/>
      <c r="Y251" s="78"/>
      <c r="AB251" s="78"/>
      <c r="AE251" s="78"/>
      <c r="AH251" s="78"/>
      <c r="AK251" s="78"/>
      <c r="AN251" s="78"/>
      <c r="AQ251" s="78"/>
      <c r="AT251" s="78"/>
      <c r="AW251" s="78"/>
    </row>
    <row r="252" spans="1:49" ht="10.5" customHeight="1">
      <c r="A252" s="81"/>
      <c r="B252" s="82"/>
      <c r="D252" s="78"/>
      <c r="E252" s="83"/>
      <c r="G252" s="78"/>
      <c r="H252" s="82"/>
      <c r="J252" s="81"/>
      <c r="K252" s="86"/>
      <c r="M252" s="78"/>
      <c r="P252" s="78"/>
      <c r="S252" s="78"/>
      <c r="V252" s="78"/>
      <c r="Y252" s="78"/>
      <c r="AB252" s="78"/>
      <c r="AE252" s="78"/>
      <c r="AH252" s="78"/>
      <c r="AK252" s="78"/>
      <c r="AN252" s="78"/>
      <c r="AQ252" s="78"/>
      <c r="AT252" s="78"/>
      <c r="AW252" s="78"/>
    </row>
    <row r="253" spans="1:49" ht="10.5" customHeight="1">
      <c r="A253" s="81"/>
      <c r="B253" s="82"/>
      <c r="D253" s="78"/>
      <c r="E253" s="83"/>
      <c r="G253" s="78"/>
      <c r="H253" s="82"/>
      <c r="J253" s="81"/>
      <c r="K253" s="86"/>
      <c r="M253" s="78"/>
      <c r="P253" s="78"/>
      <c r="S253" s="78"/>
      <c r="V253" s="78"/>
      <c r="Y253" s="78"/>
      <c r="AB253" s="78"/>
      <c r="AE253" s="78"/>
      <c r="AH253" s="78"/>
      <c r="AK253" s="78"/>
      <c r="AN253" s="78"/>
      <c r="AQ253" s="78"/>
      <c r="AT253" s="78"/>
      <c r="AW253" s="78"/>
    </row>
    <row r="254" spans="1:49" ht="10.5" customHeight="1">
      <c r="A254" s="81"/>
      <c r="B254" s="82"/>
      <c r="D254" s="78"/>
      <c r="E254" s="83"/>
      <c r="G254" s="78"/>
      <c r="H254" s="82"/>
      <c r="J254" s="81"/>
      <c r="K254" s="86"/>
      <c r="M254" s="78"/>
      <c r="P254" s="78"/>
      <c r="S254" s="78"/>
      <c r="V254" s="78"/>
      <c r="Y254" s="78"/>
      <c r="AB254" s="78"/>
      <c r="AE254" s="78"/>
      <c r="AH254" s="78"/>
      <c r="AK254" s="78"/>
      <c r="AN254" s="78"/>
      <c r="AQ254" s="78"/>
      <c r="AT254" s="78"/>
      <c r="AW254" s="78"/>
    </row>
    <row r="255" spans="1:49" ht="10.5" customHeight="1">
      <c r="A255" s="81"/>
      <c r="B255" s="82"/>
      <c r="D255" s="78"/>
      <c r="E255" s="83"/>
      <c r="G255" s="78"/>
      <c r="H255" s="82"/>
      <c r="J255" s="81"/>
      <c r="K255" s="86"/>
      <c r="M255" s="78"/>
      <c r="P255" s="78"/>
      <c r="S255" s="78"/>
      <c r="V255" s="78"/>
      <c r="Y255" s="78"/>
      <c r="AB255" s="78"/>
      <c r="AE255" s="78"/>
      <c r="AH255" s="78"/>
      <c r="AK255" s="78"/>
      <c r="AN255" s="78"/>
      <c r="AQ255" s="78"/>
      <c r="AT255" s="78"/>
      <c r="AW255" s="78"/>
    </row>
    <row r="256" spans="1:49" ht="10.5" customHeight="1">
      <c r="A256" s="81"/>
      <c r="B256" s="82"/>
      <c r="D256" s="78"/>
      <c r="E256" s="83"/>
      <c r="G256" s="78"/>
      <c r="H256" s="82"/>
      <c r="J256" s="81"/>
      <c r="K256" s="86"/>
      <c r="M256" s="78"/>
      <c r="P256" s="78"/>
      <c r="S256" s="78"/>
      <c r="V256" s="78"/>
      <c r="Y256" s="78"/>
      <c r="AB256" s="78"/>
      <c r="AE256" s="78"/>
      <c r="AH256" s="78"/>
      <c r="AK256" s="78"/>
      <c r="AN256" s="78"/>
      <c r="AQ256" s="78"/>
      <c r="AT256" s="78"/>
      <c r="AW256" s="78"/>
    </row>
    <row r="257" spans="1:49" ht="10.5" customHeight="1">
      <c r="A257" s="81"/>
      <c r="B257" s="82"/>
      <c r="D257" s="78"/>
      <c r="E257" s="83"/>
      <c r="G257" s="78"/>
      <c r="H257" s="82"/>
      <c r="J257" s="81"/>
      <c r="K257" s="86"/>
      <c r="M257" s="78"/>
      <c r="P257" s="78"/>
      <c r="S257" s="78"/>
      <c r="V257" s="78"/>
      <c r="Y257" s="78"/>
      <c r="AB257" s="78"/>
      <c r="AE257" s="78"/>
      <c r="AH257" s="78"/>
      <c r="AK257" s="78"/>
      <c r="AN257" s="78"/>
      <c r="AQ257" s="78"/>
      <c r="AT257" s="78"/>
      <c r="AW257" s="78"/>
    </row>
    <row r="258" spans="1:49" ht="10.5" customHeight="1">
      <c r="A258" s="81"/>
      <c r="B258" s="82"/>
      <c r="D258" s="78"/>
      <c r="E258" s="83"/>
      <c r="G258" s="78"/>
      <c r="H258" s="82"/>
      <c r="J258" s="81"/>
      <c r="K258" s="86"/>
      <c r="M258" s="78"/>
      <c r="P258" s="78"/>
      <c r="S258" s="78"/>
      <c r="V258" s="78"/>
      <c r="Y258" s="78"/>
      <c r="AB258" s="78"/>
      <c r="AE258" s="78"/>
      <c r="AH258" s="78"/>
      <c r="AK258" s="78"/>
      <c r="AN258" s="78"/>
      <c r="AQ258" s="78"/>
      <c r="AT258" s="78"/>
      <c r="AW258" s="78"/>
    </row>
    <row r="259" spans="1:49" ht="10.5" customHeight="1">
      <c r="A259" s="81"/>
      <c r="B259" s="82"/>
      <c r="D259" s="78"/>
      <c r="E259" s="83"/>
      <c r="G259" s="78"/>
      <c r="H259" s="82"/>
      <c r="J259" s="81"/>
      <c r="K259" s="86"/>
      <c r="M259" s="78"/>
      <c r="P259" s="78"/>
      <c r="S259" s="78"/>
      <c r="V259" s="78"/>
      <c r="Y259" s="78"/>
      <c r="AB259" s="78"/>
      <c r="AE259" s="78"/>
      <c r="AH259" s="78"/>
      <c r="AK259" s="78"/>
      <c r="AN259" s="78"/>
      <c r="AQ259" s="78"/>
      <c r="AT259" s="78"/>
      <c r="AW259" s="78"/>
    </row>
    <row r="260" spans="1:49" ht="10.5" customHeight="1">
      <c r="A260" s="81"/>
      <c r="B260" s="82"/>
      <c r="D260" s="78"/>
      <c r="E260" s="83"/>
      <c r="G260" s="78"/>
      <c r="H260" s="82"/>
      <c r="J260" s="81"/>
      <c r="K260" s="86"/>
      <c r="M260" s="78"/>
      <c r="P260" s="78"/>
      <c r="S260" s="78"/>
      <c r="V260" s="78"/>
      <c r="Y260" s="78"/>
      <c r="AB260" s="78"/>
      <c r="AE260" s="78"/>
      <c r="AH260" s="78"/>
      <c r="AK260" s="78"/>
      <c r="AN260" s="78"/>
      <c r="AQ260" s="78"/>
      <c r="AT260" s="78"/>
      <c r="AW260" s="78"/>
    </row>
    <row r="261" spans="1:49" ht="10.5" customHeight="1">
      <c r="A261" s="81"/>
      <c r="B261" s="82"/>
      <c r="D261" s="78"/>
      <c r="E261" s="83"/>
      <c r="G261" s="78"/>
      <c r="H261" s="82"/>
      <c r="J261" s="81"/>
      <c r="K261" s="86"/>
      <c r="M261" s="78"/>
      <c r="P261" s="78"/>
      <c r="S261" s="78"/>
      <c r="V261" s="78"/>
      <c r="Y261" s="78"/>
      <c r="AB261" s="78"/>
      <c r="AE261" s="78"/>
      <c r="AH261" s="78"/>
      <c r="AK261" s="78"/>
      <c r="AN261" s="78"/>
      <c r="AQ261" s="78"/>
      <c r="AT261" s="78"/>
      <c r="AW261" s="78"/>
    </row>
    <row r="262" spans="1:49" ht="10.5" customHeight="1">
      <c r="A262" s="81"/>
      <c r="B262" s="82"/>
      <c r="D262" s="78"/>
      <c r="E262" s="83"/>
      <c r="G262" s="78"/>
      <c r="H262" s="82"/>
      <c r="J262" s="81"/>
      <c r="K262" s="86"/>
      <c r="M262" s="78"/>
      <c r="P262" s="78"/>
      <c r="S262" s="78"/>
      <c r="V262" s="78"/>
      <c r="Y262" s="78"/>
      <c r="AB262" s="78"/>
      <c r="AE262" s="78"/>
      <c r="AH262" s="78"/>
      <c r="AK262" s="78"/>
      <c r="AN262" s="78"/>
      <c r="AQ262" s="78"/>
      <c r="AT262" s="78"/>
      <c r="AW262" s="78"/>
    </row>
    <row r="263" spans="1:49" ht="10.5" customHeight="1">
      <c r="A263" s="81"/>
      <c r="B263" s="82"/>
      <c r="D263" s="78"/>
      <c r="E263" s="83"/>
      <c r="G263" s="78"/>
      <c r="H263" s="82"/>
      <c r="J263" s="81"/>
      <c r="K263" s="86"/>
      <c r="M263" s="78"/>
      <c r="P263" s="78"/>
      <c r="S263" s="78"/>
      <c r="V263" s="78"/>
      <c r="Y263" s="78"/>
      <c r="AB263" s="78"/>
      <c r="AE263" s="78"/>
      <c r="AH263" s="78"/>
      <c r="AK263" s="78"/>
      <c r="AN263" s="78"/>
      <c r="AQ263" s="78"/>
      <c r="AT263" s="78"/>
      <c r="AW263" s="78"/>
    </row>
    <row r="264" spans="1:49" ht="10.5" customHeight="1">
      <c r="A264" s="81"/>
      <c r="B264" s="82"/>
      <c r="D264" s="78"/>
      <c r="E264" s="83"/>
      <c r="G264" s="78"/>
      <c r="H264" s="82"/>
      <c r="J264" s="81"/>
      <c r="K264" s="86"/>
      <c r="M264" s="78"/>
      <c r="P264" s="78"/>
      <c r="S264" s="78"/>
      <c r="V264" s="78"/>
      <c r="Y264" s="78"/>
      <c r="AB264" s="78"/>
      <c r="AE264" s="78"/>
      <c r="AH264" s="78"/>
      <c r="AK264" s="78"/>
      <c r="AN264" s="78"/>
      <c r="AQ264" s="78"/>
      <c r="AT264" s="78"/>
      <c r="AW264" s="78"/>
    </row>
    <row r="265" spans="1:49" ht="10.5" customHeight="1">
      <c r="A265" s="81"/>
      <c r="B265" s="82"/>
      <c r="D265" s="78"/>
      <c r="E265" s="83"/>
      <c r="G265" s="78"/>
      <c r="H265" s="82"/>
      <c r="J265" s="81"/>
      <c r="K265" s="86"/>
      <c r="M265" s="78"/>
      <c r="P265" s="78"/>
      <c r="S265" s="78"/>
      <c r="V265" s="78"/>
      <c r="Y265" s="78"/>
      <c r="AB265" s="78"/>
      <c r="AE265" s="78"/>
      <c r="AH265" s="78"/>
      <c r="AK265" s="78"/>
      <c r="AN265" s="78"/>
      <c r="AQ265" s="78"/>
      <c r="AT265" s="78"/>
      <c r="AW265" s="78"/>
    </row>
    <row r="266" spans="1:49" ht="10.5" customHeight="1">
      <c r="A266" s="81"/>
      <c r="B266" s="82"/>
      <c r="D266" s="78"/>
      <c r="E266" s="83"/>
      <c r="G266" s="78"/>
      <c r="H266" s="82"/>
      <c r="J266" s="81"/>
      <c r="K266" s="86"/>
      <c r="M266" s="78"/>
      <c r="P266" s="78"/>
      <c r="S266" s="78"/>
      <c r="V266" s="78"/>
      <c r="Y266" s="78"/>
      <c r="AB266" s="78"/>
      <c r="AE266" s="78"/>
      <c r="AH266" s="78"/>
      <c r="AK266" s="78"/>
      <c r="AN266" s="78"/>
      <c r="AQ266" s="78"/>
      <c r="AT266" s="78"/>
      <c r="AW266" s="78"/>
    </row>
    <row r="267" spans="1:49" ht="10.5" customHeight="1">
      <c r="A267" s="81"/>
      <c r="B267" s="82"/>
      <c r="D267" s="78"/>
      <c r="E267" s="83"/>
      <c r="G267" s="78"/>
      <c r="H267" s="82"/>
      <c r="J267" s="81"/>
      <c r="K267" s="86"/>
      <c r="M267" s="78"/>
      <c r="P267" s="78"/>
      <c r="S267" s="78"/>
      <c r="V267" s="78"/>
      <c r="Y267" s="78"/>
      <c r="AB267" s="78"/>
      <c r="AE267" s="78"/>
      <c r="AH267" s="78"/>
      <c r="AK267" s="78"/>
      <c r="AN267" s="78"/>
      <c r="AQ267" s="78"/>
      <c r="AT267" s="78"/>
      <c r="AW267" s="78"/>
    </row>
    <row r="268" spans="1:49" ht="10.5" customHeight="1">
      <c r="A268" s="81"/>
      <c r="B268" s="82"/>
      <c r="D268" s="78"/>
      <c r="E268" s="83"/>
      <c r="G268" s="78"/>
      <c r="H268" s="82"/>
      <c r="J268" s="81"/>
      <c r="K268" s="86"/>
      <c r="M268" s="78"/>
      <c r="P268" s="78"/>
      <c r="S268" s="78"/>
      <c r="V268" s="78"/>
      <c r="Y268" s="78"/>
      <c r="AB268" s="78"/>
      <c r="AE268" s="78"/>
      <c r="AH268" s="78"/>
      <c r="AK268" s="78"/>
      <c r="AN268" s="78"/>
      <c r="AQ268" s="78"/>
      <c r="AT268" s="78"/>
      <c r="AW268" s="78"/>
    </row>
    <row r="269" spans="1:49" ht="10.5" customHeight="1">
      <c r="A269" s="81"/>
      <c r="B269" s="82"/>
      <c r="D269" s="78"/>
      <c r="E269" s="83"/>
      <c r="G269" s="78"/>
      <c r="H269" s="82"/>
      <c r="J269" s="81"/>
      <c r="K269" s="86"/>
      <c r="M269" s="78"/>
      <c r="P269" s="78"/>
      <c r="S269" s="78"/>
      <c r="V269" s="78"/>
      <c r="Y269" s="78"/>
      <c r="AB269" s="78"/>
      <c r="AE269" s="78"/>
      <c r="AH269" s="78"/>
      <c r="AK269" s="78"/>
      <c r="AN269" s="78"/>
      <c r="AQ269" s="78"/>
      <c r="AT269" s="78"/>
      <c r="AW269" s="78"/>
    </row>
    <row r="270" spans="1:49" ht="10.5" customHeight="1">
      <c r="A270" s="81"/>
      <c r="B270" s="82"/>
      <c r="D270" s="78"/>
      <c r="E270" s="83"/>
      <c r="G270" s="78"/>
      <c r="H270" s="82"/>
      <c r="J270" s="81"/>
      <c r="K270" s="86"/>
      <c r="M270" s="78"/>
      <c r="P270" s="78"/>
      <c r="S270" s="78"/>
      <c r="V270" s="78"/>
      <c r="Y270" s="78"/>
      <c r="AB270" s="78"/>
      <c r="AE270" s="78"/>
      <c r="AH270" s="78"/>
      <c r="AK270" s="78"/>
      <c r="AN270" s="78"/>
      <c r="AQ270" s="78"/>
      <c r="AT270" s="78"/>
      <c r="AW270" s="78"/>
    </row>
    <row r="271" spans="1:49" ht="10.5" customHeight="1">
      <c r="A271" s="81"/>
      <c r="B271" s="82"/>
      <c r="D271" s="78"/>
      <c r="E271" s="83"/>
      <c r="G271" s="78"/>
      <c r="H271" s="82"/>
      <c r="J271" s="81"/>
      <c r="K271" s="86"/>
      <c r="M271" s="78"/>
      <c r="P271" s="78"/>
      <c r="S271" s="78"/>
      <c r="V271" s="78"/>
      <c r="Y271" s="78"/>
      <c r="AB271" s="78"/>
      <c r="AE271" s="78"/>
      <c r="AH271" s="78"/>
      <c r="AK271" s="78"/>
      <c r="AN271" s="78"/>
      <c r="AQ271" s="78"/>
      <c r="AT271" s="78"/>
      <c r="AW271" s="78"/>
    </row>
    <row r="272" spans="1:49" ht="10.5" customHeight="1">
      <c r="A272" s="81"/>
      <c r="B272" s="82"/>
      <c r="D272" s="78"/>
      <c r="E272" s="83"/>
      <c r="G272" s="78"/>
      <c r="H272" s="82"/>
      <c r="J272" s="81"/>
      <c r="K272" s="86"/>
      <c r="M272" s="78"/>
      <c r="P272" s="78"/>
      <c r="S272" s="78"/>
      <c r="V272" s="78"/>
      <c r="Y272" s="78"/>
      <c r="AB272" s="78"/>
      <c r="AE272" s="78"/>
      <c r="AH272" s="78"/>
      <c r="AK272" s="78"/>
      <c r="AN272" s="78"/>
      <c r="AQ272" s="78"/>
      <c r="AT272" s="78"/>
      <c r="AW272" s="78"/>
    </row>
    <row r="273" spans="1:49" ht="10.5" customHeight="1">
      <c r="A273" s="81"/>
      <c r="B273" s="82"/>
      <c r="D273" s="78"/>
      <c r="E273" s="83"/>
      <c r="G273" s="78"/>
      <c r="H273" s="82"/>
      <c r="J273" s="81"/>
      <c r="K273" s="86"/>
      <c r="M273" s="78"/>
      <c r="P273" s="78"/>
      <c r="S273" s="78"/>
      <c r="V273" s="78"/>
      <c r="Y273" s="78"/>
      <c r="AB273" s="78"/>
      <c r="AE273" s="78"/>
      <c r="AH273" s="78"/>
      <c r="AK273" s="78"/>
      <c r="AN273" s="78"/>
      <c r="AQ273" s="78"/>
      <c r="AT273" s="78"/>
      <c r="AW273" s="78"/>
    </row>
    <row r="274" spans="1:49" ht="10.5" customHeight="1">
      <c r="A274" s="81"/>
      <c r="B274" s="82"/>
      <c r="D274" s="78"/>
      <c r="E274" s="83"/>
      <c r="G274" s="78"/>
      <c r="H274" s="82"/>
      <c r="J274" s="81"/>
      <c r="K274" s="86"/>
      <c r="M274" s="78"/>
      <c r="P274" s="78"/>
      <c r="S274" s="78"/>
      <c r="V274" s="78"/>
      <c r="Y274" s="78"/>
      <c r="AB274" s="78"/>
      <c r="AE274" s="78"/>
      <c r="AH274" s="78"/>
      <c r="AK274" s="78"/>
      <c r="AN274" s="78"/>
      <c r="AQ274" s="78"/>
      <c r="AT274" s="78"/>
      <c r="AW274" s="78"/>
    </row>
    <row r="275" spans="1:49" ht="10.5" customHeight="1">
      <c r="A275" s="81"/>
      <c r="B275" s="82"/>
      <c r="D275" s="78"/>
      <c r="E275" s="83"/>
      <c r="G275" s="78"/>
      <c r="H275" s="82"/>
      <c r="J275" s="81"/>
      <c r="K275" s="86"/>
      <c r="M275" s="78"/>
      <c r="P275" s="78"/>
      <c r="S275" s="78"/>
      <c r="V275" s="78"/>
      <c r="Y275" s="78"/>
      <c r="AB275" s="78"/>
      <c r="AE275" s="78"/>
      <c r="AH275" s="78"/>
      <c r="AK275" s="78"/>
      <c r="AN275" s="78"/>
      <c r="AQ275" s="78"/>
      <c r="AT275" s="78"/>
      <c r="AW275" s="78"/>
    </row>
    <row r="276" spans="1:49" ht="10.5" customHeight="1">
      <c r="A276" s="81"/>
      <c r="B276" s="82"/>
      <c r="D276" s="78"/>
      <c r="E276" s="83"/>
      <c r="G276" s="78"/>
      <c r="H276" s="82"/>
      <c r="J276" s="81"/>
      <c r="K276" s="86"/>
      <c r="M276" s="78"/>
      <c r="P276" s="78"/>
      <c r="S276" s="78"/>
      <c r="V276" s="78"/>
      <c r="Y276" s="78"/>
      <c r="AB276" s="78"/>
      <c r="AE276" s="78"/>
      <c r="AH276" s="78"/>
      <c r="AK276" s="78"/>
      <c r="AN276" s="78"/>
      <c r="AQ276" s="78"/>
      <c r="AT276" s="78"/>
      <c r="AW276" s="78"/>
    </row>
    <row r="277" spans="1:49" ht="10.5" customHeight="1">
      <c r="A277" s="81"/>
      <c r="B277" s="82"/>
      <c r="D277" s="78"/>
      <c r="E277" s="83"/>
      <c r="G277" s="78"/>
      <c r="H277" s="82"/>
      <c r="J277" s="81"/>
      <c r="K277" s="86"/>
      <c r="M277" s="78"/>
      <c r="P277" s="78"/>
      <c r="S277" s="78"/>
      <c r="V277" s="78"/>
      <c r="Y277" s="78"/>
      <c r="AB277" s="78"/>
      <c r="AE277" s="78"/>
      <c r="AH277" s="78"/>
      <c r="AK277" s="78"/>
      <c r="AN277" s="78"/>
      <c r="AQ277" s="78"/>
      <c r="AT277" s="78"/>
      <c r="AW277" s="78"/>
    </row>
    <row r="278" spans="1:49" ht="10.5" customHeight="1">
      <c r="A278" s="81"/>
      <c r="B278" s="82"/>
      <c r="D278" s="78"/>
      <c r="E278" s="83"/>
      <c r="G278" s="78"/>
      <c r="H278" s="82"/>
      <c r="J278" s="81"/>
      <c r="K278" s="86"/>
      <c r="M278" s="78"/>
      <c r="P278" s="78"/>
      <c r="S278" s="78"/>
      <c r="V278" s="78"/>
      <c r="Y278" s="78"/>
      <c r="AB278" s="78"/>
      <c r="AE278" s="78"/>
      <c r="AH278" s="78"/>
      <c r="AK278" s="78"/>
      <c r="AN278" s="78"/>
      <c r="AQ278" s="78"/>
      <c r="AT278" s="78"/>
      <c r="AW278" s="78"/>
    </row>
    <row r="279" spans="1:49" ht="10.5" customHeight="1">
      <c r="A279" s="81"/>
      <c r="B279" s="82"/>
      <c r="D279" s="78"/>
      <c r="E279" s="83"/>
      <c r="G279" s="78"/>
      <c r="H279" s="82"/>
      <c r="J279" s="81"/>
      <c r="K279" s="86"/>
      <c r="M279" s="78"/>
      <c r="P279" s="78"/>
      <c r="S279" s="78"/>
      <c r="V279" s="78"/>
      <c r="Y279" s="78"/>
      <c r="AB279" s="78"/>
      <c r="AE279" s="78"/>
      <c r="AH279" s="78"/>
      <c r="AK279" s="78"/>
      <c r="AN279" s="78"/>
      <c r="AQ279" s="78"/>
      <c r="AT279" s="78"/>
      <c r="AW279" s="78"/>
    </row>
    <row r="280" spans="1:49" ht="10.5" customHeight="1">
      <c r="A280" s="81"/>
      <c r="B280" s="82"/>
      <c r="D280" s="78"/>
      <c r="E280" s="83"/>
      <c r="G280" s="78"/>
      <c r="H280" s="82"/>
      <c r="J280" s="81"/>
      <c r="K280" s="86"/>
      <c r="M280" s="78"/>
      <c r="P280" s="78"/>
      <c r="S280" s="78"/>
      <c r="V280" s="78"/>
      <c r="Y280" s="78"/>
      <c r="AB280" s="78"/>
      <c r="AE280" s="78"/>
      <c r="AH280" s="78"/>
      <c r="AK280" s="78"/>
      <c r="AN280" s="78"/>
      <c r="AQ280" s="78"/>
      <c r="AT280" s="78"/>
      <c r="AW280" s="78"/>
    </row>
    <row r="281" spans="1:49" ht="10.5" customHeight="1">
      <c r="A281" s="81"/>
      <c r="B281" s="82"/>
      <c r="D281" s="78"/>
      <c r="E281" s="83"/>
      <c r="G281" s="78"/>
      <c r="H281" s="82"/>
      <c r="J281" s="81"/>
      <c r="K281" s="86"/>
      <c r="M281" s="78"/>
      <c r="P281" s="78"/>
      <c r="S281" s="78"/>
      <c r="V281" s="78"/>
      <c r="Y281" s="78"/>
      <c r="AB281" s="78"/>
      <c r="AE281" s="78"/>
      <c r="AH281" s="78"/>
      <c r="AK281" s="78"/>
      <c r="AN281" s="78"/>
      <c r="AQ281" s="78"/>
      <c r="AT281" s="78"/>
      <c r="AW281" s="78"/>
    </row>
    <row r="282" spans="1:49" ht="10.5" customHeight="1">
      <c r="A282" s="81"/>
      <c r="B282" s="82"/>
      <c r="D282" s="78"/>
      <c r="E282" s="83"/>
      <c r="G282" s="78"/>
      <c r="H282" s="82"/>
      <c r="J282" s="81"/>
      <c r="K282" s="86"/>
      <c r="M282" s="78"/>
      <c r="P282" s="78"/>
      <c r="S282" s="78"/>
      <c r="V282" s="78"/>
      <c r="Y282" s="78"/>
      <c r="AB282" s="78"/>
      <c r="AE282" s="78"/>
      <c r="AH282" s="78"/>
      <c r="AK282" s="78"/>
      <c r="AN282" s="78"/>
      <c r="AQ282" s="78"/>
      <c r="AT282" s="78"/>
      <c r="AW282" s="78"/>
    </row>
    <row r="283" spans="1:49" ht="10.5" customHeight="1">
      <c r="A283" s="81"/>
      <c r="B283" s="82"/>
      <c r="D283" s="78"/>
      <c r="E283" s="83"/>
      <c r="G283" s="78"/>
      <c r="H283" s="82"/>
      <c r="J283" s="81"/>
      <c r="K283" s="86"/>
      <c r="M283" s="78"/>
      <c r="P283" s="78"/>
      <c r="S283" s="78"/>
      <c r="V283" s="78"/>
      <c r="Y283" s="78"/>
      <c r="AB283" s="78"/>
      <c r="AE283" s="78"/>
      <c r="AH283" s="78"/>
      <c r="AK283" s="78"/>
      <c r="AN283" s="78"/>
      <c r="AQ283" s="78"/>
      <c r="AT283" s="78"/>
      <c r="AW283" s="78"/>
    </row>
    <row r="284" spans="1:49" ht="10.5" customHeight="1">
      <c r="A284" s="81"/>
      <c r="B284" s="82"/>
      <c r="D284" s="78"/>
      <c r="E284" s="83"/>
      <c r="G284" s="78"/>
      <c r="H284" s="82"/>
      <c r="J284" s="81"/>
      <c r="K284" s="86"/>
      <c r="M284" s="78"/>
      <c r="P284" s="78"/>
      <c r="S284" s="78"/>
      <c r="V284" s="78"/>
      <c r="Y284" s="78"/>
      <c r="AB284" s="78"/>
      <c r="AE284" s="78"/>
      <c r="AH284" s="78"/>
      <c r="AK284" s="78"/>
      <c r="AN284" s="78"/>
      <c r="AQ284" s="78"/>
      <c r="AT284" s="78"/>
      <c r="AW284" s="78"/>
    </row>
    <row r="285" spans="1:49" ht="10.5" customHeight="1">
      <c r="A285" s="81"/>
      <c r="B285" s="82"/>
      <c r="D285" s="78"/>
      <c r="E285" s="83"/>
      <c r="G285" s="78"/>
      <c r="H285" s="82"/>
      <c r="J285" s="81"/>
      <c r="K285" s="86"/>
      <c r="M285" s="78"/>
      <c r="P285" s="78"/>
      <c r="S285" s="78"/>
      <c r="V285" s="78"/>
      <c r="Y285" s="78"/>
      <c r="AB285" s="78"/>
      <c r="AE285" s="78"/>
      <c r="AH285" s="78"/>
      <c r="AK285" s="78"/>
      <c r="AN285" s="78"/>
      <c r="AQ285" s="78"/>
      <c r="AT285" s="78"/>
      <c r="AW285" s="78"/>
    </row>
    <row r="286" spans="1:49" ht="10.5" customHeight="1">
      <c r="A286" s="81"/>
      <c r="B286" s="82"/>
      <c r="D286" s="78"/>
      <c r="E286" s="83"/>
      <c r="G286" s="78"/>
      <c r="H286" s="82"/>
      <c r="J286" s="81"/>
      <c r="K286" s="86"/>
      <c r="M286" s="78"/>
      <c r="P286" s="78"/>
      <c r="S286" s="78"/>
      <c r="V286" s="78"/>
      <c r="Y286" s="78"/>
      <c r="AB286" s="78"/>
      <c r="AE286" s="78"/>
      <c r="AH286" s="78"/>
      <c r="AK286" s="78"/>
      <c r="AN286" s="78"/>
      <c r="AQ286" s="78"/>
      <c r="AT286" s="78"/>
      <c r="AW286" s="78"/>
    </row>
    <row r="287" spans="1:49" ht="10.5" customHeight="1">
      <c r="A287" s="81"/>
      <c r="B287" s="82"/>
      <c r="D287" s="78"/>
      <c r="E287" s="83"/>
      <c r="G287" s="78"/>
      <c r="H287" s="82"/>
      <c r="J287" s="81"/>
      <c r="K287" s="86"/>
      <c r="M287" s="78"/>
      <c r="P287" s="78"/>
      <c r="S287" s="78"/>
      <c r="V287" s="78"/>
      <c r="Y287" s="78"/>
      <c r="AB287" s="78"/>
      <c r="AE287" s="78"/>
      <c r="AH287" s="78"/>
      <c r="AK287" s="78"/>
      <c r="AN287" s="78"/>
      <c r="AQ287" s="78"/>
      <c r="AT287" s="78"/>
      <c r="AW287" s="78"/>
    </row>
    <row r="288" spans="1:49" ht="10.5" customHeight="1">
      <c r="A288" s="81"/>
      <c r="B288" s="82"/>
      <c r="D288" s="78"/>
      <c r="E288" s="83"/>
      <c r="G288" s="78"/>
      <c r="H288" s="82"/>
      <c r="J288" s="81"/>
      <c r="K288" s="86"/>
      <c r="M288" s="78"/>
      <c r="P288" s="78"/>
      <c r="S288" s="78"/>
      <c r="V288" s="78"/>
      <c r="Y288" s="78"/>
      <c r="AB288" s="78"/>
      <c r="AE288" s="78"/>
      <c r="AH288" s="78"/>
      <c r="AK288" s="78"/>
      <c r="AN288" s="78"/>
      <c r="AQ288" s="78"/>
      <c r="AT288" s="78"/>
      <c r="AW288" s="78"/>
    </row>
    <row r="289" spans="1:49" ht="10.5" customHeight="1">
      <c r="A289" s="81"/>
      <c r="B289" s="82"/>
      <c r="D289" s="78"/>
      <c r="E289" s="83"/>
      <c r="G289" s="78"/>
      <c r="H289" s="82"/>
      <c r="J289" s="81"/>
      <c r="K289" s="86"/>
      <c r="M289" s="78"/>
      <c r="P289" s="78"/>
      <c r="S289" s="78"/>
      <c r="V289" s="78"/>
      <c r="Y289" s="78"/>
      <c r="AB289" s="78"/>
      <c r="AE289" s="78"/>
      <c r="AH289" s="78"/>
      <c r="AK289" s="78"/>
      <c r="AN289" s="78"/>
      <c r="AQ289" s="78"/>
      <c r="AT289" s="78"/>
      <c r="AW289" s="78"/>
    </row>
    <row r="290" spans="1:49" ht="10.5" customHeight="1">
      <c r="A290" s="81"/>
      <c r="B290" s="82"/>
      <c r="D290" s="78"/>
      <c r="E290" s="83"/>
      <c r="G290" s="78"/>
      <c r="H290" s="82"/>
      <c r="J290" s="81"/>
      <c r="K290" s="86"/>
      <c r="M290" s="78"/>
      <c r="P290" s="78"/>
      <c r="S290" s="78"/>
      <c r="V290" s="78"/>
      <c r="Y290" s="78"/>
      <c r="AB290" s="78"/>
      <c r="AE290" s="78"/>
      <c r="AH290" s="78"/>
      <c r="AK290" s="78"/>
      <c r="AN290" s="78"/>
      <c r="AQ290" s="78"/>
      <c r="AT290" s="78"/>
      <c r="AW290" s="78"/>
    </row>
    <row r="291" spans="1:49" ht="10.5" customHeight="1">
      <c r="A291" s="81"/>
      <c r="B291" s="82"/>
      <c r="D291" s="78"/>
      <c r="E291" s="83"/>
      <c r="G291" s="78"/>
      <c r="H291" s="82"/>
      <c r="J291" s="81"/>
      <c r="K291" s="86"/>
      <c r="M291" s="78"/>
      <c r="P291" s="78"/>
      <c r="S291" s="78"/>
      <c r="V291" s="78"/>
      <c r="Y291" s="78"/>
      <c r="AB291" s="78"/>
      <c r="AE291" s="78"/>
      <c r="AH291" s="78"/>
      <c r="AK291" s="78"/>
      <c r="AN291" s="78"/>
      <c r="AQ291" s="78"/>
      <c r="AT291" s="78"/>
      <c r="AW291" s="78"/>
    </row>
    <row r="292" spans="1:49" ht="10.5" customHeight="1">
      <c r="A292" s="81"/>
      <c r="B292" s="82"/>
      <c r="D292" s="78"/>
      <c r="E292" s="83"/>
      <c r="G292" s="78"/>
      <c r="H292" s="82"/>
      <c r="J292" s="81"/>
      <c r="K292" s="86"/>
      <c r="M292" s="78"/>
      <c r="P292" s="78"/>
      <c r="S292" s="78"/>
      <c r="V292" s="78"/>
      <c r="Y292" s="78"/>
      <c r="AB292" s="78"/>
      <c r="AE292" s="78"/>
      <c r="AH292" s="78"/>
      <c r="AK292" s="78"/>
      <c r="AN292" s="78"/>
      <c r="AQ292" s="78"/>
      <c r="AT292" s="78"/>
      <c r="AW292" s="78"/>
    </row>
    <row r="293" spans="1:49" ht="10.5" customHeight="1">
      <c r="A293" s="81"/>
      <c r="B293" s="82"/>
      <c r="D293" s="78"/>
      <c r="E293" s="83"/>
      <c r="G293" s="78"/>
      <c r="H293" s="82"/>
      <c r="J293" s="81"/>
      <c r="K293" s="86"/>
      <c r="M293" s="78"/>
      <c r="P293" s="78"/>
      <c r="S293" s="78"/>
      <c r="V293" s="78"/>
      <c r="Y293" s="78"/>
      <c r="AB293" s="78"/>
      <c r="AE293" s="78"/>
      <c r="AH293" s="78"/>
      <c r="AK293" s="78"/>
      <c r="AN293" s="78"/>
      <c r="AQ293" s="78"/>
      <c r="AT293" s="78"/>
      <c r="AW293" s="78"/>
    </row>
    <row r="294" spans="1:49" ht="10.5" customHeight="1">
      <c r="A294" s="81"/>
      <c r="B294" s="82"/>
      <c r="D294" s="78"/>
      <c r="E294" s="83"/>
      <c r="G294" s="78"/>
      <c r="H294" s="82"/>
      <c r="J294" s="81"/>
      <c r="K294" s="86"/>
      <c r="M294" s="78"/>
      <c r="P294" s="78"/>
      <c r="S294" s="78"/>
      <c r="V294" s="78"/>
      <c r="Y294" s="78"/>
      <c r="AB294" s="78"/>
      <c r="AE294" s="78"/>
      <c r="AH294" s="78"/>
      <c r="AK294" s="78"/>
      <c r="AN294" s="78"/>
      <c r="AQ294" s="78"/>
      <c r="AT294" s="78"/>
      <c r="AW294" s="78"/>
    </row>
    <row r="295" spans="1:49" ht="10.5" customHeight="1">
      <c r="A295" s="81"/>
      <c r="B295" s="82"/>
      <c r="D295" s="78"/>
      <c r="E295" s="83"/>
      <c r="G295" s="78"/>
      <c r="H295" s="82"/>
      <c r="J295" s="81"/>
      <c r="K295" s="86"/>
      <c r="M295" s="78"/>
      <c r="P295" s="78"/>
      <c r="S295" s="78"/>
      <c r="V295" s="78"/>
      <c r="Y295" s="78"/>
      <c r="AB295" s="78"/>
      <c r="AE295" s="78"/>
      <c r="AH295" s="78"/>
      <c r="AK295" s="78"/>
      <c r="AN295" s="78"/>
      <c r="AQ295" s="78"/>
      <c r="AT295" s="78"/>
      <c r="AW295" s="78"/>
    </row>
    <row r="296" spans="1:49" ht="10.5" customHeight="1">
      <c r="A296" s="81"/>
      <c r="B296" s="82"/>
      <c r="D296" s="78"/>
      <c r="E296" s="83"/>
      <c r="G296" s="78"/>
      <c r="H296" s="82"/>
      <c r="J296" s="81"/>
      <c r="K296" s="86"/>
      <c r="M296" s="78"/>
      <c r="P296" s="78"/>
      <c r="S296" s="78"/>
      <c r="V296" s="78"/>
      <c r="Y296" s="78"/>
      <c r="AB296" s="78"/>
      <c r="AE296" s="78"/>
      <c r="AH296" s="78"/>
      <c r="AK296" s="78"/>
      <c r="AN296" s="78"/>
      <c r="AQ296" s="78"/>
      <c r="AT296" s="78"/>
      <c r="AW296" s="78"/>
    </row>
    <row r="297" spans="1:49" ht="10.5" customHeight="1">
      <c r="A297" s="81"/>
      <c r="B297" s="82"/>
      <c r="D297" s="78"/>
      <c r="E297" s="83"/>
      <c r="G297" s="78"/>
      <c r="H297" s="82"/>
      <c r="J297" s="81"/>
      <c r="K297" s="86"/>
      <c r="M297" s="78"/>
      <c r="P297" s="78"/>
      <c r="S297" s="78"/>
      <c r="V297" s="78"/>
      <c r="Y297" s="78"/>
      <c r="AB297" s="78"/>
      <c r="AE297" s="78"/>
      <c r="AH297" s="78"/>
      <c r="AK297" s="78"/>
      <c r="AN297" s="78"/>
      <c r="AQ297" s="78"/>
      <c r="AT297" s="78"/>
      <c r="AW297" s="78"/>
    </row>
    <row r="298" spans="1:49" ht="10.5" customHeight="1">
      <c r="A298" s="81"/>
      <c r="B298" s="82"/>
      <c r="D298" s="78"/>
      <c r="E298" s="83"/>
      <c r="G298" s="78"/>
      <c r="H298" s="82"/>
      <c r="J298" s="81"/>
      <c r="K298" s="86"/>
      <c r="M298" s="78"/>
      <c r="P298" s="78"/>
      <c r="S298" s="78"/>
      <c r="V298" s="78"/>
      <c r="Y298" s="78"/>
      <c r="AB298" s="78"/>
      <c r="AE298" s="78"/>
      <c r="AH298" s="78"/>
      <c r="AK298" s="78"/>
      <c r="AN298" s="78"/>
      <c r="AQ298" s="78"/>
      <c r="AT298" s="78"/>
      <c r="AW298" s="78"/>
    </row>
    <row r="299" spans="1:49" ht="10.5" customHeight="1">
      <c r="A299" s="81"/>
      <c r="B299" s="82"/>
      <c r="D299" s="78"/>
      <c r="E299" s="83"/>
      <c r="G299" s="78"/>
      <c r="H299" s="82"/>
      <c r="J299" s="81"/>
      <c r="K299" s="86"/>
      <c r="M299" s="78"/>
      <c r="P299" s="78"/>
      <c r="S299" s="78"/>
      <c r="V299" s="78"/>
      <c r="Y299" s="78"/>
      <c r="AB299" s="78"/>
      <c r="AE299" s="78"/>
      <c r="AH299" s="78"/>
      <c r="AK299" s="78"/>
      <c r="AN299" s="78"/>
      <c r="AQ299" s="78"/>
      <c r="AT299" s="78"/>
      <c r="AW299" s="78"/>
    </row>
    <row r="300" spans="1:49" ht="10.5" customHeight="1">
      <c r="A300" s="81"/>
      <c r="B300" s="82"/>
      <c r="D300" s="78"/>
      <c r="E300" s="83"/>
      <c r="G300" s="78"/>
      <c r="H300" s="82"/>
      <c r="J300" s="81"/>
      <c r="K300" s="86"/>
      <c r="M300" s="78"/>
      <c r="P300" s="78"/>
      <c r="S300" s="78"/>
      <c r="V300" s="78"/>
      <c r="Y300" s="78"/>
      <c r="AB300" s="78"/>
      <c r="AE300" s="78"/>
      <c r="AH300" s="78"/>
      <c r="AK300" s="78"/>
      <c r="AN300" s="78"/>
      <c r="AQ300" s="78"/>
      <c r="AT300" s="78"/>
      <c r="AW300" s="78"/>
    </row>
    <row r="301" spans="1:49" ht="10.5" customHeight="1">
      <c r="A301" s="81"/>
      <c r="B301" s="82"/>
      <c r="D301" s="78"/>
      <c r="E301" s="83"/>
      <c r="G301" s="78"/>
      <c r="H301" s="82"/>
      <c r="J301" s="81"/>
      <c r="K301" s="86"/>
      <c r="M301" s="78"/>
      <c r="P301" s="78"/>
      <c r="S301" s="78"/>
      <c r="V301" s="78"/>
      <c r="Y301" s="78"/>
      <c r="AB301" s="78"/>
      <c r="AE301" s="78"/>
      <c r="AH301" s="78"/>
      <c r="AK301" s="78"/>
      <c r="AN301" s="78"/>
      <c r="AQ301" s="78"/>
      <c r="AT301" s="78"/>
      <c r="AW301" s="78"/>
    </row>
    <row r="302" spans="1:49" ht="10.5" customHeight="1">
      <c r="A302" s="81"/>
      <c r="B302" s="82"/>
      <c r="D302" s="78"/>
      <c r="E302" s="83"/>
      <c r="G302" s="78"/>
      <c r="H302" s="82"/>
      <c r="J302" s="81"/>
      <c r="K302" s="86"/>
      <c r="M302" s="78"/>
      <c r="P302" s="78"/>
      <c r="S302" s="78"/>
      <c r="V302" s="78"/>
      <c r="Y302" s="78"/>
      <c r="AB302" s="78"/>
      <c r="AE302" s="78"/>
      <c r="AH302" s="78"/>
      <c r="AK302" s="78"/>
      <c r="AN302" s="78"/>
      <c r="AQ302" s="78"/>
      <c r="AT302" s="78"/>
      <c r="AW302" s="78"/>
    </row>
    <row r="303" spans="1:49" ht="10.5" customHeight="1">
      <c r="A303" s="81"/>
      <c r="B303" s="82"/>
      <c r="D303" s="78"/>
      <c r="E303" s="83"/>
      <c r="G303" s="78"/>
      <c r="H303" s="82"/>
      <c r="J303" s="81"/>
      <c r="K303" s="86"/>
      <c r="M303" s="78"/>
      <c r="P303" s="78"/>
      <c r="S303" s="78"/>
      <c r="V303" s="78"/>
      <c r="Y303" s="78"/>
      <c r="AB303" s="78"/>
      <c r="AE303" s="78"/>
      <c r="AH303" s="78"/>
      <c r="AK303" s="78"/>
      <c r="AN303" s="78"/>
      <c r="AQ303" s="78"/>
      <c r="AT303" s="78"/>
      <c r="AW303" s="78"/>
    </row>
    <row r="304" spans="1:49" ht="10.5" customHeight="1">
      <c r="A304" s="81"/>
      <c r="B304" s="82"/>
      <c r="D304" s="78"/>
      <c r="E304" s="83"/>
      <c r="G304" s="78"/>
      <c r="H304" s="82"/>
      <c r="J304" s="81"/>
      <c r="K304" s="86"/>
      <c r="M304" s="78"/>
      <c r="P304" s="78"/>
      <c r="S304" s="78"/>
      <c r="V304" s="78"/>
      <c r="Y304" s="78"/>
      <c r="AB304" s="78"/>
      <c r="AE304" s="78"/>
      <c r="AH304" s="78"/>
      <c r="AK304" s="78"/>
      <c r="AN304" s="78"/>
      <c r="AQ304" s="78"/>
      <c r="AT304" s="78"/>
      <c r="AW304" s="78"/>
    </row>
    <row r="305" spans="1:49" ht="10.5" customHeight="1">
      <c r="A305" s="81"/>
      <c r="B305" s="82"/>
      <c r="D305" s="78"/>
      <c r="E305" s="83"/>
      <c r="G305" s="78"/>
      <c r="H305" s="82"/>
      <c r="J305" s="81"/>
      <c r="K305" s="86"/>
      <c r="M305" s="78"/>
      <c r="P305" s="78"/>
      <c r="S305" s="78"/>
      <c r="V305" s="78"/>
      <c r="Y305" s="78"/>
      <c r="AB305" s="78"/>
      <c r="AE305" s="78"/>
      <c r="AH305" s="78"/>
      <c r="AK305" s="78"/>
      <c r="AN305" s="78"/>
      <c r="AQ305" s="78"/>
      <c r="AT305" s="78"/>
      <c r="AW305" s="78"/>
    </row>
    <row r="306" spans="1:49" ht="10.5" customHeight="1">
      <c r="A306" s="81"/>
      <c r="B306" s="82"/>
      <c r="D306" s="78"/>
      <c r="E306" s="83"/>
      <c r="G306" s="78"/>
      <c r="H306" s="82"/>
      <c r="J306" s="81"/>
      <c r="K306" s="86"/>
      <c r="M306" s="78"/>
      <c r="P306" s="78"/>
      <c r="S306" s="78"/>
      <c r="V306" s="78"/>
      <c r="Y306" s="78"/>
      <c r="AB306" s="78"/>
      <c r="AE306" s="78"/>
      <c r="AH306" s="78"/>
      <c r="AK306" s="78"/>
      <c r="AN306" s="78"/>
      <c r="AQ306" s="78"/>
      <c r="AT306" s="78"/>
      <c r="AW306" s="78"/>
    </row>
    <row r="307" spans="1:49" ht="10.5" customHeight="1">
      <c r="A307" s="81"/>
      <c r="B307" s="82"/>
      <c r="D307" s="78"/>
      <c r="E307" s="83"/>
      <c r="G307" s="78"/>
      <c r="H307" s="82"/>
      <c r="J307" s="81"/>
      <c r="K307" s="86"/>
      <c r="M307" s="78"/>
      <c r="P307" s="78"/>
      <c r="S307" s="78"/>
      <c r="V307" s="78"/>
      <c r="Y307" s="78"/>
      <c r="AB307" s="78"/>
      <c r="AE307" s="78"/>
      <c r="AH307" s="78"/>
      <c r="AK307" s="78"/>
      <c r="AN307" s="78"/>
      <c r="AQ307" s="78"/>
      <c r="AT307" s="78"/>
      <c r="AW307" s="78"/>
    </row>
    <row r="308" spans="1:49" ht="10.5" customHeight="1">
      <c r="A308" s="81"/>
      <c r="B308" s="82"/>
      <c r="D308" s="78"/>
      <c r="E308" s="83"/>
      <c r="G308" s="78"/>
      <c r="H308" s="82"/>
      <c r="J308" s="81"/>
      <c r="K308" s="86"/>
      <c r="M308" s="78"/>
      <c r="P308" s="78"/>
      <c r="S308" s="78"/>
      <c r="V308" s="78"/>
      <c r="Y308" s="78"/>
      <c r="AB308" s="78"/>
      <c r="AE308" s="78"/>
      <c r="AH308" s="78"/>
      <c r="AK308" s="78"/>
      <c r="AN308" s="78"/>
      <c r="AQ308" s="78"/>
      <c r="AT308" s="78"/>
      <c r="AW308" s="78"/>
    </row>
    <row r="309" spans="1:49" ht="10.5" customHeight="1">
      <c r="A309" s="81"/>
      <c r="B309" s="82"/>
      <c r="D309" s="78"/>
      <c r="E309" s="83"/>
      <c r="G309" s="78"/>
      <c r="H309" s="82"/>
      <c r="J309" s="81"/>
      <c r="K309" s="86"/>
      <c r="M309" s="78"/>
      <c r="P309" s="78"/>
      <c r="S309" s="78"/>
      <c r="V309" s="78"/>
      <c r="Y309" s="78"/>
      <c r="AB309" s="78"/>
      <c r="AE309" s="78"/>
      <c r="AH309" s="78"/>
      <c r="AK309" s="78"/>
      <c r="AN309" s="78"/>
      <c r="AQ309" s="78"/>
      <c r="AT309" s="78"/>
      <c r="AW309" s="78"/>
    </row>
    <row r="310" spans="1:49" ht="10.5" customHeight="1">
      <c r="A310" s="81"/>
      <c r="B310" s="82"/>
      <c r="D310" s="78"/>
      <c r="E310" s="83"/>
      <c r="G310" s="78"/>
      <c r="H310" s="82"/>
      <c r="J310" s="81"/>
      <c r="K310" s="86"/>
      <c r="M310" s="78"/>
      <c r="P310" s="78"/>
      <c r="S310" s="78"/>
      <c r="V310" s="78"/>
      <c r="Y310" s="78"/>
      <c r="AB310" s="78"/>
      <c r="AE310" s="78"/>
      <c r="AH310" s="78"/>
      <c r="AK310" s="78"/>
      <c r="AN310" s="78"/>
      <c r="AQ310" s="78"/>
      <c r="AT310" s="78"/>
      <c r="AW310" s="78"/>
    </row>
    <row r="311" spans="1:49" ht="10.5" customHeight="1">
      <c r="A311" s="81"/>
      <c r="B311" s="82"/>
      <c r="D311" s="78"/>
      <c r="E311" s="83"/>
      <c r="G311" s="78"/>
      <c r="H311" s="82"/>
      <c r="J311" s="81"/>
      <c r="K311" s="86"/>
      <c r="M311" s="78"/>
      <c r="P311" s="78"/>
      <c r="S311" s="78"/>
      <c r="V311" s="78"/>
      <c r="Y311" s="78"/>
      <c r="AB311" s="78"/>
      <c r="AE311" s="78"/>
      <c r="AH311" s="78"/>
      <c r="AK311" s="78"/>
      <c r="AN311" s="78"/>
      <c r="AQ311" s="78"/>
      <c r="AT311" s="78"/>
      <c r="AW311" s="78"/>
    </row>
    <row r="312" spans="1:49" ht="10.5" customHeight="1">
      <c r="A312" s="81"/>
      <c r="B312" s="82"/>
      <c r="D312" s="78"/>
      <c r="E312" s="83"/>
      <c r="G312" s="78"/>
      <c r="H312" s="82"/>
      <c r="J312" s="81"/>
      <c r="K312" s="86"/>
      <c r="M312" s="78"/>
      <c r="P312" s="78"/>
      <c r="S312" s="78"/>
      <c r="V312" s="78"/>
      <c r="Y312" s="78"/>
      <c r="AB312" s="78"/>
      <c r="AE312" s="78"/>
      <c r="AH312" s="78"/>
      <c r="AK312" s="78"/>
      <c r="AN312" s="78"/>
      <c r="AQ312" s="78"/>
      <c r="AT312" s="78"/>
      <c r="AW312" s="78"/>
    </row>
    <row r="313" spans="1:49" ht="10.5" customHeight="1">
      <c r="A313" s="81"/>
      <c r="B313" s="82"/>
      <c r="D313" s="78"/>
      <c r="E313" s="83"/>
      <c r="G313" s="78"/>
      <c r="H313" s="82"/>
      <c r="J313" s="81"/>
      <c r="K313" s="86"/>
      <c r="M313" s="78"/>
      <c r="P313" s="78"/>
      <c r="S313" s="78"/>
      <c r="V313" s="78"/>
      <c r="Y313" s="78"/>
      <c r="AB313" s="78"/>
      <c r="AE313" s="78"/>
      <c r="AH313" s="78"/>
      <c r="AK313" s="78"/>
      <c r="AN313" s="78"/>
      <c r="AQ313" s="78"/>
      <c r="AT313" s="78"/>
      <c r="AW313" s="78"/>
    </row>
    <row r="314" spans="1:49" ht="10.5" customHeight="1">
      <c r="A314" s="81"/>
      <c r="B314" s="82"/>
      <c r="D314" s="78"/>
      <c r="E314" s="83"/>
      <c r="G314" s="78"/>
      <c r="H314" s="82"/>
      <c r="J314" s="81"/>
      <c r="K314" s="86"/>
      <c r="M314" s="78"/>
      <c r="P314" s="78"/>
      <c r="S314" s="78"/>
      <c r="V314" s="78"/>
      <c r="Y314" s="78"/>
      <c r="AB314" s="78"/>
      <c r="AE314" s="78"/>
      <c r="AH314" s="78"/>
      <c r="AK314" s="78"/>
      <c r="AN314" s="78"/>
      <c r="AQ314" s="78"/>
      <c r="AT314" s="78"/>
      <c r="AW314" s="78"/>
    </row>
    <row r="315" spans="1:49" ht="10.5" customHeight="1">
      <c r="A315" s="81"/>
      <c r="B315" s="82"/>
      <c r="D315" s="78"/>
      <c r="E315" s="83"/>
      <c r="G315" s="78"/>
      <c r="H315" s="82"/>
      <c r="J315" s="81"/>
      <c r="K315" s="86"/>
      <c r="M315" s="78"/>
      <c r="P315" s="78"/>
      <c r="S315" s="78"/>
      <c r="V315" s="78"/>
      <c r="Y315" s="78"/>
      <c r="AB315" s="78"/>
      <c r="AE315" s="78"/>
      <c r="AH315" s="78"/>
      <c r="AK315" s="78"/>
      <c r="AN315" s="78"/>
      <c r="AQ315" s="78"/>
      <c r="AT315" s="78"/>
      <c r="AW315" s="78"/>
    </row>
    <row r="316" spans="1:49" ht="10.5" customHeight="1">
      <c r="A316" s="81"/>
      <c r="B316" s="82"/>
      <c r="D316" s="78"/>
      <c r="E316" s="83"/>
      <c r="G316" s="78"/>
      <c r="H316" s="82"/>
      <c r="J316" s="81"/>
      <c r="K316" s="86"/>
      <c r="M316" s="78"/>
      <c r="P316" s="78"/>
      <c r="S316" s="78"/>
      <c r="V316" s="78"/>
      <c r="Y316" s="78"/>
      <c r="AB316" s="78"/>
      <c r="AE316" s="78"/>
      <c r="AH316" s="78"/>
      <c r="AK316" s="78"/>
      <c r="AN316" s="78"/>
      <c r="AQ316" s="78"/>
      <c r="AT316" s="78"/>
      <c r="AW316" s="78"/>
    </row>
    <row r="317" spans="1:49" ht="10.5" customHeight="1">
      <c r="A317" s="81"/>
      <c r="B317" s="82"/>
      <c r="D317" s="78"/>
      <c r="E317" s="83"/>
      <c r="G317" s="78"/>
      <c r="H317" s="82"/>
      <c r="J317" s="81"/>
      <c r="K317" s="86"/>
      <c r="M317" s="78"/>
      <c r="P317" s="78"/>
      <c r="S317" s="78"/>
      <c r="V317" s="78"/>
      <c r="Y317" s="78"/>
      <c r="AB317" s="78"/>
      <c r="AE317" s="78"/>
      <c r="AH317" s="78"/>
      <c r="AK317" s="78"/>
      <c r="AN317" s="78"/>
      <c r="AQ317" s="78"/>
      <c r="AT317" s="78"/>
      <c r="AW317" s="78"/>
    </row>
    <row r="318" spans="1:49" ht="10.5" customHeight="1">
      <c r="A318" s="81"/>
      <c r="B318" s="82"/>
      <c r="D318" s="78"/>
      <c r="E318" s="83"/>
      <c r="G318" s="78"/>
      <c r="H318" s="82"/>
      <c r="J318" s="81"/>
      <c r="K318" s="86"/>
      <c r="M318" s="78"/>
      <c r="P318" s="78"/>
      <c r="S318" s="78"/>
      <c r="V318" s="78"/>
      <c r="Y318" s="78"/>
      <c r="AB318" s="78"/>
      <c r="AE318" s="78"/>
      <c r="AH318" s="78"/>
      <c r="AK318" s="78"/>
      <c r="AN318" s="78"/>
      <c r="AQ318" s="78"/>
      <c r="AT318" s="78"/>
      <c r="AW318" s="78"/>
    </row>
    <row r="319" spans="1:49" ht="10.5" customHeight="1">
      <c r="A319" s="81"/>
      <c r="B319" s="82"/>
      <c r="D319" s="78"/>
      <c r="E319" s="83"/>
      <c r="G319" s="78"/>
      <c r="H319" s="82"/>
      <c r="J319" s="81"/>
      <c r="K319" s="86"/>
      <c r="M319" s="78"/>
      <c r="P319" s="78"/>
      <c r="S319" s="78"/>
      <c r="V319" s="78"/>
      <c r="Y319" s="78"/>
      <c r="AB319" s="78"/>
      <c r="AE319" s="78"/>
      <c r="AH319" s="78"/>
      <c r="AK319" s="78"/>
      <c r="AN319" s="78"/>
      <c r="AQ319" s="78"/>
      <c r="AT319" s="78"/>
      <c r="AW319" s="78"/>
    </row>
    <row r="320" spans="1:49" ht="10.5" customHeight="1">
      <c r="A320" s="81"/>
      <c r="B320" s="82"/>
      <c r="D320" s="78"/>
      <c r="E320" s="83"/>
      <c r="G320" s="78"/>
      <c r="H320" s="82"/>
      <c r="J320" s="81"/>
      <c r="K320" s="86"/>
      <c r="M320" s="78"/>
      <c r="P320" s="78"/>
      <c r="S320" s="78"/>
      <c r="V320" s="78"/>
      <c r="Y320" s="78"/>
      <c r="AB320" s="78"/>
      <c r="AE320" s="78"/>
      <c r="AH320" s="78"/>
      <c r="AK320" s="78"/>
      <c r="AN320" s="78"/>
      <c r="AQ320" s="78"/>
      <c r="AT320" s="78"/>
      <c r="AW320" s="78"/>
    </row>
    <row r="321" spans="1:49" ht="10.5" customHeight="1">
      <c r="A321" s="81"/>
      <c r="B321" s="82"/>
      <c r="D321" s="78"/>
      <c r="E321" s="83"/>
      <c r="G321" s="78"/>
      <c r="H321" s="82"/>
      <c r="J321" s="81"/>
      <c r="K321" s="86"/>
      <c r="M321" s="78"/>
      <c r="P321" s="78"/>
      <c r="S321" s="78"/>
      <c r="V321" s="78"/>
      <c r="Y321" s="78"/>
      <c r="AB321" s="78"/>
      <c r="AE321" s="78"/>
      <c r="AH321" s="78"/>
      <c r="AK321" s="78"/>
      <c r="AN321" s="78"/>
      <c r="AQ321" s="78"/>
      <c r="AT321" s="78"/>
      <c r="AW321" s="78"/>
    </row>
    <row r="322" spans="1:49" ht="10.5" customHeight="1">
      <c r="A322" s="81"/>
      <c r="B322" s="82"/>
      <c r="D322" s="78"/>
      <c r="E322" s="83"/>
      <c r="G322" s="78"/>
      <c r="H322" s="82"/>
      <c r="J322" s="81"/>
      <c r="K322" s="86"/>
      <c r="M322" s="78"/>
      <c r="P322" s="78"/>
      <c r="S322" s="78"/>
      <c r="V322" s="78"/>
      <c r="Y322" s="78"/>
      <c r="AB322" s="78"/>
      <c r="AE322" s="78"/>
      <c r="AH322" s="78"/>
      <c r="AK322" s="78"/>
      <c r="AN322" s="78"/>
      <c r="AQ322" s="78"/>
      <c r="AT322" s="78"/>
      <c r="AW322" s="78"/>
    </row>
    <row r="323" spans="1:49" ht="10.5" customHeight="1">
      <c r="A323" s="81"/>
      <c r="B323" s="82"/>
      <c r="D323" s="78"/>
      <c r="E323" s="83"/>
      <c r="G323" s="78"/>
      <c r="H323" s="82"/>
      <c r="J323" s="81"/>
      <c r="K323" s="86"/>
      <c r="M323" s="78"/>
      <c r="P323" s="78"/>
      <c r="S323" s="78"/>
      <c r="V323" s="78"/>
      <c r="Y323" s="78"/>
      <c r="AB323" s="78"/>
      <c r="AE323" s="78"/>
      <c r="AH323" s="78"/>
      <c r="AK323" s="78"/>
      <c r="AN323" s="78"/>
      <c r="AQ323" s="78"/>
      <c r="AT323" s="78"/>
      <c r="AW323" s="78"/>
    </row>
    <row r="324" spans="1:49" ht="10.5" customHeight="1">
      <c r="A324" s="81"/>
      <c r="B324" s="82"/>
      <c r="D324" s="78"/>
      <c r="E324" s="83"/>
      <c r="G324" s="78"/>
      <c r="H324" s="82"/>
      <c r="J324" s="81"/>
      <c r="K324" s="86"/>
      <c r="M324" s="78"/>
      <c r="P324" s="78"/>
      <c r="S324" s="78"/>
      <c r="V324" s="78"/>
      <c r="Y324" s="78"/>
      <c r="AB324" s="78"/>
      <c r="AE324" s="78"/>
      <c r="AH324" s="78"/>
      <c r="AK324" s="78"/>
      <c r="AN324" s="78"/>
      <c r="AQ324" s="78"/>
      <c r="AT324" s="78"/>
      <c r="AW324" s="78"/>
    </row>
    <row r="325" spans="1:49" ht="10.5" customHeight="1">
      <c r="A325" s="81"/>
      <c r="B325" s="82"/>
      <c r="D325" s="78"/>
      <c r="E325" s="83"/>
      <c r="G325" s="78"/>
      <c r="H325" s="82"/>
      <c r="J325" s="81"/>
      <c r="K325" s="86"/>
      <c r="M325" s="78"/>
      <c r="P325" s="78"/>
      <c r="S325" s="78"/>
      <c r="V325" s="78"/>
      <c r="Y325" s="78"/>
      <c r="AB325" s="78"/>
      <c r="AE325" s="78"/>
      <c r="AH325" s="78"/>
      <c r="AK325" s="78"/>
      <c r="AN325" s="78"/>
      <c r="AQ325" s="78"/>
      <c r="AT325" s="78"/>
      <c r="AW325" s="78"/>
    </row>
    <row r="326" spans="1:49" ht="10.5" customHeight="1">
      <c r="A326" s="81"/>
      <c r="B326" s="82"/>
      <c r="D326" s="78"/>
      <c r="E326" s="83"/>
      <c r="G326" s="78"/>
      <c r="H326" s="82"/>
      <c r="J326" s="81"/>
      <c r="K326" s="86"/>
      <c r="M326" s="78"/>
      <c r="P326" s="78"/>
      <c r="S326" s="78"/>
      <c r="V326" s="78"/>
      <c r="Y326" s="78"/>
      <c r="AB326" s="78"/>
      <c r="AE326" s="78"/>
      <c r="AH326" s="78"/>
      <c r="AK326" s="78"/>
      <c r="AN326" s="78"/>
      <c r="AQ326" s="78"/>
      <c r="AT326" s="78"/>
      <c r="AW326" s="78"/>
    </row>
    <row r="327" spans="1:49" ht="10.5" customHeight="1">
      <c r="A327" s="81"/>
      <c r="B327" s="82"/>
      <c r="D327" s="78"/>
      <c r="E327" s="83"/>
      <c r="G327" s="78"/>
      <c r="H327" s="82"/>
      <c r="J327" s="81"/>
      <c r="K327" s="86"/>
      <c r="M327" s="78"/>
      <c r="P327" s="78"/>
      <c r="S327" s="78"/>
      <c r="V327" s="78"/>
      <c r="Y327" s="78"/>
      <c r="AB327" s="78"/>
      <c r="AE327" s="78"/>
      <c r="AH327" s="78"/>
      <c r="AK327" s="78"/>
      <c r="AN327" s="78"/>
      <c r="AQ327" s="78"/>
      <c r="AT327" s="78"/>
      <c r="AW327" s="78"/>
    </row>
    <row r="328" spans="1:49" ht="10.5" customHeight="1">
      <c r="A328" s="81"/>
      <c r="B328" s="82"/>
      <c r="D328" s="78"/>
      <c r="E328" s="83"/>
      <c r="G328" s="78"/>
      <c r="H328" s="82"/>
      <c r="J328" s="81"/>
      <c r="K328" s="86"/>
      <c r="M328" s="78"/>
      <c r="P328" s="78"/>
      <c r="S328" s="78"/>
      <c r="V328" s="78"/>
      <c r="Y328" s="78"/>
      <c r="AB328" s="78"/>
      <c r="AE328" s="78"/>
      <c r="AH328" s="78"/>
      <c r="AK328" s="78"/>
      <c r="AN328" s="78"/>
      <c r="AQ328" s="78"/>
      <c r="AT328" s="78"/>
      <c r="AW328" s="78"/>
    </row>
    <row r="329" spans="1:49" ht="10.5" customHeight="1">
      <c r="A329" s="81"/>
      <c r="B329" s="82"/>
      <c r="D329" s="78"/>
      <c r="E329" s="83"/>
      <c r="G329" s="78"/>
      <c r="H329" s="82"/>
      <c r="J329" s="81"/>
      <c r="K329" s="86"/>
      <c r="M329" s="78"/>
      <c r="P329" s="78"/>
      <c r="S329" s="78"/>
      <c r="V329" s="78"/>
      <c r="Y329" s="78"/>
      <c r="AB329" s="78"/>
      <c r="AE329" s="78"/>
      <c r="AH329" s="78"/>
      <c r="AK329" s="78"/>
      <c r="AN329" s="78"/>
      <c r="AQ329" s="78"/>
      <c r="AT329" s="78"/>
      <c r="AW329" s="78"/>
    </row>
    <row r="330" spans="1:49" ht="10.5" customHeight="1">
      <c r="A330" s="81"/>
      <c r="B330" s="82"/>
      <c r="D330" s="78"/>
      <c r="E330" s="83"/>
      <c r="G330" s="78"/>
      <c r="H330" s="82"/>
      <c r="J330" s="81"/>
      <c r="K330" s="86"/>
      <c r="M330" s="78"/>
      <c r="P330" s="78"/>
      <c r="S330" s="78"/>
      <c r="V330" s="78"/>
      <c r="Y330" s="78"/>
      <c r="AB330" s="78"/>
      <c r="AE330" s="78"/>
      <c r="AH330" s="78"/>
      <c r="AK330" s="78"/>
      <c r="AN330" s="78"/>
      <c r="AQ330" s="78"/>
      <c r="AT330" s="78"/>
      <c r="AW330" s="78"/>
    </row>
    <row r="331" spans="1:49" ht="10.5" customHeight="1">
      <c r="A331" s="81"/>
      <c r="B331" s="82"/>
      <c r="D331" s="78"/>
      <c r="E331" s="83"/>
      <c r="G331" s="78"/>
      <c r="H331" s="82"/>
      <c r="J331" s="81"/>
      <c r="K331" s="86"/>
      <c r="M331" s="78"/>
      <c r="P331" s="78"/>
      <c r="S331" s="78"/>
      <c r="V331" s="78"/>
      <c r="Y331" s="78"/>
      <c r="AB331" s="78"/>
      <c r="AE331" s="78"/>
      <c r="AH331" s="78"/>
      <c r="AK331" s="78"/>
      <c r="AN331" s="78"/>
      <c r="AQ331" s="78"/>
      <c r="AT331" s="78"/>
      <c r="AW331" s="78"/>
    </row>
    <row r="332" spans="1:49" ht="10.5" customHeight="1">
      <c r="A332" s="81"/>
      <c r="B332" s="82"/>
      <c r="D332" s="78"/>
      <c r="E332" s="83"/>
      <c r="G332" s="78"/>
      <c r="H332" s="82"/>
      <c r="J332" s="81"/>
      <c r="K332" s="86"/>
      <c r="M332" s="78"/>
      <c r="P332" s="78"/>
      <c r="S332" s="78"/>
      <c r="V332" s="78"/>
      <c r="Y332" s="78"/>
      <c r="AB332" s="78"/>
      <c r="AE332" s="78"/>
      <c r="AH332" s="78"/>
      <c r="AK332" s="78"/>
      <c r="AN332" s="78"/>
      <c r="AQ332" s="78"/>
      <c r="AT332" s="78"/>
      <c r="AW332" s="78"/>
    </row>
    <row r="333" spans="1:49" ht="10.5" customHeight="1">
      <c r="A333" s="81"/>
      <c r="B333" s="82"/>
      <c r="D333" s="78"/>
      <c r="E333" s="83"/>
      <c r="G333" s="78"/>
      <c r="H333" s="82"/>
      <c r="J333" s="81"/>
      <c r="K333" s="86"/>
      <c r="M333" s="78"/>
      <c r="P333" s="78"/>
      <c r="S333" s="78"/>
      <c r="V333" s="78"/>
      <c r="Y333" s="78"/>
      <c r="AB333" s="78"/>
      <c r="AE333" s="78"/>
      <c r="AH333" s="78"/>
      <c r="AK333" s="78"/>
      <c r="AN333" s="78"/>
      <c r="AQ333" s="78"/>
      <c r="AT333" s="78"/>
      <c r="AW333" s="78"/>
    </row>
    <row r="334" spans="1:49" ht="10.5" customHeight="1">
      <c r="A334" s="81"/>
      <c r="B334" s="82"/>
      <c r="D334" s="78"/>
      <c r="E334" s="83"/>
      <c r="G334" s="78"/>
      <c r="H334" s="82"/>
      <c r="J334" s="81"/>
      <c r="K334" s="86"/>
      <c r="M334" s="78"/>
      <c r="P334" s="78"/>
      <c r="S334" s="78"/>
      <c r="V334" s="78"/>
      <c r="Y334" s="78"/>
      <c r="AB334" s="78"/>
      <c r="AE334" s="78"/>
      <c r="AH334" s="78"/>
      <c r="AK334" s="78"/>
      <c r="AN334" s="78"/>
      <c r="AQ334" s="78"/>
      <c r="AT334" s="78"/>
      <c r="AW334" s="78"/>
    </row>
    <row r="335" spans="1:49" ht="10.5" customHeight="1">
      <c r="A335" s="81"/>
      <c r="B335" s="82"/>
      <c r="D335" s="78"/>
      <c r="E335" s="83"/>
      <c r="G335" s="78"/>
      <c r="H335" s="82"/>
      <c r="J335" s="81"/>
      <c r="K335" s="86"/>
      <c r="M335" s="78"/>
      <c r="P335" s="78"/>
      <c r="S335" s="78"/>
      <c r="V335" s="78"/>
      <c r="Y335" s="78"/>
      <c r="AB335" s="78"/>
      <c r="AE335" s="78"/>
      <c r="AH335" s="78"/>
      <c r="AK335" s="78"/>
      <c r="AN335" s="78"/>
      <c r="AQ335" s="78"/>
      <c r="AT335" s="78"/>
      <c r="AW335" s="78"/>
    </row>
    <row r="336" spans="1:49" ht="10.5" customHeight="1">
      <c r="A336" s="81"/>
      <c r="B336" s="82"/>
      <c r="D336" s="78"/>
      <c r="E336" s="83"/>
      <c r="G336" s="78"/>
      <c r="H336" s="82"/>
      <c r="J336" s="81"/>
      <c r="K336" s="86"/>
      <c r="M336" s="78"/>
      <c r="P336" s="78"/>
      <c r="S336" s="78"/>
      <c r="V336" s="78"/>
      <c r="Y336" s="78"/>
      <c r="AB336" s="78"/>
      <c r="AE336" s="78"/>
      <c r="AH336" s="78"/>
      <c r="AK336" s="78"/>
      <c r="AN336" s="78"/>
      <c r="AQ336" s="78"/>
      <c r="AT336" s="78"/>
      <c r="AW336" s="78"/>
    </row>
    <row r="337" spans="1:49" ht="10.5" customHeight="1">
      <c r="A337" s="81"/>
      <c r="B337" s="82"/>
      <c r="D337" s="78"/>
      <c r="E337" s="83"/>
      <c r="G337" s="78"/>
      <c r="H337" s="82"/>
      <c r="J337" s="81"/>
      <c r="K337" s="86"/>
      <c r="M337" s="78"/>
      <c r="P337" s="78"/>
      <c r="S337" s="78"/>
      <c r="V337" s="78"/>
      <c r="Y337" s="78"/>
      <c r="AB337" s="78"/>
      <c r="AE337" s="78"/>
      <c r="AH337" s="78"/>
      <c r="AK337" s="78"/>
      <c r="AN337" s="78"/>
      <c r="AQ337" s="78"/>
      <c r="AT337" s="78"/>
      <c r="AW337" s="78"/>
    </row>
    <row r="338" spans="1:49" ht="10.5" customHeight="1">
      <c r="A338" s="81"/>
      <c r="B338" s="82"/>
      <c r="D338" s="78"/>
      <c r="E338" s="83"/>
      <c r="G338" s="78"/>
      <c r="H338" s="82"/>
      <c r="J338" s="81"/>
      <c r="K338" s="86"/>
      <c r="M338" s="78"/>
      <c r="P338" s="78"/>
      <c r="S338" s="78"/>
      <c r="V338" s="78"/>
      <c r="Y338" s="78"/>
      <c r="AB338" s="78"/>
      <c r="AE338" s="78"/>
      <c r="AH338" s="78"/>
      <c r="AK338" s="78"/>
      <c r="AN338" s="78"/>
      <c r="AQ338" s="78"/>
      <c r="AT338" s="78"/>
      <c r="AW338" s="78"/>
    </row>
    <row r="339" spans="1:49" ht="10.5" customHeight="1">
      <c r="A339" s="81"/>
      <c r="B339" s="82"/>
      <c r="D339" s="78"/>
      <c r="E339" s="83"/>
      <c r="G339" s="78"/>
      <c r="H339" s="82"/>
      <c r="J339" s="81"/>
      <c r="K339" s="86"/>
      <c r="M339" s="78"/>
      <c r="P339" s="78"/>
      <c r="S339" s="78"/>
      <c r="V339" s="78"/>
      <c r="Y339" s="78"/>
      <c r="AB339" s="78"/>
      <c r="AE339" s="78"/>
      <c r="AH339" s="78"/>
      <c r="AK339" s="78"/>
      <c r="AN339" s="78"/>
      <c r="AQ339" s="78"/>
      <c r="AT339" s="78"/>
      <c r="AW339" s="78"/>
    </row>
    <row r="340" spans="1:49" ht="10.5" customHeight="1">
      <c r="A340" s="81"/>
      <c r="B340" s="82"/>
      <c r="D340" s="78"/>
      <c r="E340" s="83"/>
      <c r="G340" s="78"/>
      <c r="H340" s="82"/>
      <c r="J340" s="81"/>
      <c r="K340" s="86"/>
      <c r="M340" s="78"/>
      <c r="P340" s="78"/>
      <c r="S340" s="78"/>
      <c r="V340" s="78"/>
      <c r="Y340" s="78"/>
      <c r="AB340" s="78"/>
      <c r="AE340" s="78"/>
      <c r="AH340" s="78"/>
      <c r="AK340" s="78"/>
      <c r="AN340" s="78"/>
      <c r="AQ340" s="78"/>
      <c r="AT340" s="78"/>
      <c r="AW340" s="78"/>
    </row>
    <row r="341" spans="1:49" ht="10.5" customHeight="1">
      <c r="A341" s="81"/>
      <c r="B341" s="82"/>
      <c r="D341" s="78"/>
      <c r="E341" s="83"/>
      <c r="G341" s="78"/>
      <c r="H341" s="82"/>
      <c r="J341" s="81"/>
      <c r="K341" s="86"/>
      <c r="M341" s="78"/>
      <c r="P341" s="78"/>
      <c r="S341" s="78"/>
      <c r="V341" s="78"/>
      <c r="Y341" s="78"/>
      <c r="AB341" s="78"/>
      <c r="AE341" s="78"/>
      <c r="AH341" s="78"/>
      <c r="AK341" s="78"/>
      <c r="AN341" s="78"/>
      <c r="AQ341" s="78"/>
      <c r="AT341" s="78"/>
      <c r="AW341" s="78"/>
    </row>
    <row r="342" spans="1:49" ht="10.5" customHeight="1">
      <c r="A342" s="81"/>
      <c r="B342" s="82"/>
      <c r="D342" s="78"/>
      <c r="E342" s="83"/>
      <c r="G342" s="78"/>
      <c r="H342" s="82"/>
      <c r="J342" s="81"/>
      <c r="K342" s="86"/>
      <c r="M342" s="78"/>
      <c r="P342" s="78"/>
      <c r="S342" s="78"/>
      <c r="V342" s="78"/>
      <c r="Y342" s="78"/>
      <c r="AB342" s="78"/>
      <c r="AE342" s="78"/>
      <c r="AH342" s="78"/>
      <c r="AK342" s="78"/>
      <c r="AN342" s="78"/>
      <c r="AQ342" s="78"/>
      <c r="AT342" s="78"/>
      <c r="AW342" s="78"/>
    </row>
    <row r="343" spans="1:49" ht="10.5" customHeight="1">
      <c r="A343" s="81"/>
      <c r="B343" s="82"/>
      <c r="D343" s="78"/>
      <c r="E343" s="83"/>
      <c r="G343" s="78"/>
      <c r="H343" s="82"/>
      <c r="J343" s="81"/>
      <c r="K343" s="86"/>
      <c r="M343" s="78"/>
      <c r="P343" s="78"/>
      <c r="S343" s="78"/>
      <c r="V343" s="78"/>
      <c r="Y343" s="78"/>
      <c r="AB343" s="78"/>
      <c r="AE343" s="78"/>
      <c r="AH343" s="78"/>
      <c r="AK343" s="78"/>
      <c r="AN343" s="78"/>
      <c r="AQ343" s="78"/>
      <c r="AT343" s="78"/>
      <c r="AW343" s="78"/>
    </row>
    <row r="344" spans="1:49" ht="10.5" customHeight="1">
      <c r="A344" s="81"/>
      <c r="B344" s="82"/>
      <c r="D344" s="78"/>
      <c r="E344" s="83"/>
      <c r="G344" s="78"/>
      <c r="H344" s="82"/>
      <c r="J344" s="81"/>
      <c r="K344" s="86"/>
      <c r="M344" s="78"/>
      <c r="P344" s="78"/>
      <c r="S344" s="78"/>
      <c r="V344" s="78"/>
      <c r="Y344" s="78"/>
      <c r="AB344" s="78"/>
      <c r="AE344" s="78"/>
      <c r="AH344" s="78"/>
      <c r="AK344" s="78"/>
      <c r="AN344" s="78"/>
      <c r="AQ344" s="78"/>
      <c r="AT344" s="78"/>
      <c r="AW344" s="78"/>
    </row>
    <row r="345" spans="1:49" ht="10.5" customHeight="1">
      <c r="A345" s="81"/>
      <c r="B345" s="82"/>
      <c r="D345" s="78"/>
      <c r="E345" s="83"/>
      <c r="G345" s="78"/>
      <c r="H345" s="82"/>
      <c r="J345" s="81"/>
      <c r="K345" s="86"/>
      <c r="M345" s="78"/>
      <c r="P345" s="78"/>
      <c r="S345" s="78"/>
      <c r="V345" s="78"/>
      <c r="Y345" s="78"/>
      <c r="AB345" s="78"/>
      <c r="AE345" s="78"/>
      <c r="AH345" s="78"/>
      <c r="AK345" s="78"/>
      <c r="AN345" s="78"/>
      <c r="AQ345" s="78"/>
      <c r="AT345" s="78"/>
      <c r="AW345" s="78"/>
    </row>
    <row r="346" spans="1:49" ht="10.5" customHeight="1">
      <c r="A346" s="81"/>
      <c r="B346" s="82"/>
      <c r="D346" s="78"/>
      <c r="E346" s="83"/>
      <c r="G346" s="78"/>
      <c r="H346" s="82"/>
      <c r="J346" s="81"/>
      <c r="K346" s="86"/>
      <c r="M346" s="78"/>
      <c r="P346" s="78"/>
      <c r="S346" s="78"/>
      <c r="V346" s="78"/>
      <c r="Y346" s="78"/>
      <c r="AB346" s="78"/>
      <c r="AE346" s="78"/>
      <c r="AH346" s="78"/>
      <c r="AK346" s="78"/>
      <c r="AN346" s="78"/>
      <c r="AQ346" s="78"/>
      <c r="AT346" s="78"/>
      <c r="AW346" s="78"/>
    </row>
    <row r="347" spans="1:49" ht="10.5" customHeight="1">
      <c r="A347" s="81"/>
      <c r="B347" s="82"/>
      <c r="D347" s="78"/>
      <c r="E347" s="83"/>
      <c r="G347" s="78"/>
      <c r="H347" s="82"/>
      <c r="J347" s="81"/>
      <c r="K347" s="86"/>
      <c r="M347" s="78"/>
      <c r="P347" s="78"/>
      <c r="S347" s="78"/>
      <c r="V347" s="78"/>
      <c r="Y347" s="78"/>
      <c r="AB347" s="78"/>
      <c r="AE347" s="78"/>
      <c r="AH347" s="78"/>
      <c r="AK347" s="78"/>
      <c r="AN347" s="78"/>
      <c r="AQ347" s="78"/>
      <c r="AT347" s="78"/>
      <c r="AW347" s="78"/>
    </row>
    <row r="348" spans="1:49" ht="10.5" customHeight="1">
      <c r="A348" s="81"/>
      <c r="B348" s="82"/>
      <c r="D348" s="78"/>
      <c r="E348" s="83"/>
      <c r="G348" s="78"/>
      <c r="H348" s="82"/>
      <c r="J348" s="81"/>
      <c r="K348" s="86"/>
      <c r="M348" s="78"/>
      <c r="P348" s="78"/>
      <c r="S348" s="78"/>
      <c r="V348" s="78"/>
      <c r="Y348" s="78"/>
      <c r="AB348" s="78"/>
      <c r="AE348" s="78"/>
      <c r="AH348" s="78"/>
      <c r="AK348" s="78"/>
      <c r="AN348" s="78"/>
      <c r="AQ348" s="78"/>
      <c r="AT348" s="78"/>
      <c r="AW348" s="78"/>
    </row>
    <row r="349" spans="1:49" ht="10.5" customHeight="1">
      <c r="A349" s="81"/>
      <c r="B349" s="82"/>
      <c r="D349" s="78"/>
      <c r="E349" s="83"/>
      <c r="G349" s="78"/>
      <c r="H349" s="82"/>
      <c r="J349" s="81"/>
      <c r="K349" s="86"/>
      <c r="M349" s="78"/>
      <c r="P349" s="78"/>
      <c r="S349" s="78"/>
      <c r="V349" s="78"/>
      <c r="Y349" s="78"/>
      <c r="AB349" s="78"/>
      <c r="AE349" s="78"/>
      <c r="AH349" s="78"/>
      <c r="AK349" s="78"/>
      <c r="AN349" s="78"/>
      <c r="AQ349" s="78"/>
      <c r="AT349" s="78"/>
      <c r="AW349" s="78"/>
    </row>
    <row r="350" spans="1:49" ht="10.5" customHeight="1">
      <c r="A350" s="81"/>
      <c r="B350" s="82"/>
      <c r="D350" s="78"/>
      <c r="E350" s="83"/>
      <c r="G350" s="78"/>
      <c r="H350" s="82"/>
      <c r="J350" s="81"/>
      <c r="K350" s="86"/>
      <c r="M350" s="78"/>
      <c r="P350" s="78"/>
      <c r="S350" s="78"/>
      <c r="V350" s="78"/>
      <c r="Y350" s="78"/>
      <c r="AB350" s="78"/>
      <c r="AE350" s="78"/>
      <c r="AH350" s="78"/>
      <c r="AK350" s="78"/>
      <c r="AN350" s="78"/>
      <c r="AQ350" s="78"/>
      <c r="AT350" s="78"/>
      <c r="AW350" s="78"/>
    </row>
    <row r="351" spans="1:49" ht="10.5" customHeight="1">
      <c r="A351" s="81"/>
      <c r="B351" s="82"/>
      <c r="D351" s="78"/>
      <c r="E351" s="83"/>
      <c r="G351" s="78"/>
      <c r="H351" s="82"/>
      <c r="J351" s="81"/>
      <c r="K351" s="86"/>
      <c r="M351" s="78"/>
      <c r="P351" s="78"/>
      <c r="S351" s="78"/>
      <c r="V351" s="78"/>
      <c r="Y351" s="78"/>
      <c r="AB351" s="78"/>
      <c r="AE351" s="78"/>
      <c r="AH351" s="78"/>
      <c r="AK351" s="78"/>
      <c r="AN351" s="78"/>
      <c r="AQ351" s="78"/>
      <c r="AT351" s="78"/>
      <c r="AW351" s="78"/>
    </row>
    <row r="352" spans="1:49" ht="10.5" customHeight="1">
      <c r="A352" s="81"/>
      <c r="B352" s="82"/>
      <c r="D352" s="78"/>
      <c r="E352" s="83"/>
      <c r="G352" s="78"/>
      <c r="H352" s="82"/>
      <c r="J352" s="81"/>
      <c r="K352" s="86"/>
      <c r="M352" s="78"/>
      <c r="P352" s="78"/>
      <c r="S352" s="78"/>
      <c r="V352" s="78"/>
      <c r="Y352" s="78"/>
      <c r="AB352" s="78"/>
      <c r="AE352" s="78"/>
      <c r="AH352" s="78"/>
      <c r="AK352" s="78"/>
      <c r="AN352" s="78"/>
      <c r="AQ352" s="78"/>
      <c r="AT352" s="78"/>
      <c r="AW352" s="78"/>
    </row>
    <row r="353" spans="1:49" ht="10.5" customHeight="1">
      <c r="A353" s="81"/>
      <c r="B353" s="82"/>
      <c r="D353" s="78"/>
      <c r="E353" s="83"/>
      <c r="G353" s="78"/>
      <c r="H353" s="82"/>
      <c r="J353" s="81"/>
      <c r="K353" s="86"/>
      <c r="M353" s="78"/>
      <c r="P353" s="78"/>
      <c r="S353" s="78"/>
      <c r="V353" s="78"/>
      <c r="Y353" s="78"/>
      <c r="AB353" s="78"/>
      <c r="AE353" s="78"/>
      <c r="AH353" s="78"/>
      <c r="AK353" s="78"/>
      <c r="AN353" s="78"/>
      <c r="AQ353" s="78"/>
      <c r="AT353" s="78"/>
      <c r="AW353" s="78"/>
    </row>
    <row r="354" spans="1:49" ht="10.5" customHeight="1">
      <c r="A354" s="81"/>
      <c r="B354" s="82"/>
      <c r="D354" s="78"/>
      <c r="E354" s="83"/>
      <c r="G354" s="78"/>
      <c r="H354" s="82"/>
      <c r="J354" s="81"/>
      <c r="K354" s="86"/>
      <c r="M354" s="78"/>
      <c r="P354" s="78"/>
      <c r="S354" s="78"/>
      <c r="V354" s="78"/>
      <c r="Y354" s="78"/>
      <c r="AB354" s="78"/>
      <c r="AE354" s="78"/>
      <c r="AH354" s="78"/>
      <c r="AK354" s="78"/>
      <c r="AN354" s="78"/>
      <c r="AQ354" s="78"/>
      <c r="AT354" s="78"/>
      <c r="AW354" s="78"/>
    </row>
    <row r="355" spans="1:49" ht="10.5" customHeight="1">
      <c r="A355" s="81"/>
      <c r="B355" s="82"/>
      <c r="D355" s="78"/>
      <c r="E355" s="83"/>
      <c r="G355" s="78"/>
      <c r="H355" s="82"/>
      <c r="J355" s="81"/>
      <c r="K355" s="86"/>
      <c r="M355" s="78"/>
      <c r="P355" s="78"/>
      <c r="S355" s="78"/>
      <c r="V355" s="78"/>
      <c r="Y355" s="78"/>
      <c r="AB355" s="78"/>
      <c r="AE355" s="78"/>
      <c r="AH355" s="78"/>
      <c r="AK355" s="78"/>
      <c r="AN355" s="78"/>
      <c r="AQ355" s="78"/>
      <c r="AT355" s="78"/>
      <c r="AW355" s="78"/>
    </row>
    <row r="356" spans="1:49" ht="10.5" customHeight="1">
      <c r="A356" s="81"/>
      <c r="B356" s="82"/>
      <c r="D356" s="78"/>
      <c r="E356" s="83"/>
      <c r="G356" s="78"/>
      <c r="H356" s="82"/>
      <c r="J356" s="81"/>
      <c r="K356" s="86"/>
      <c r="M356" s="78"/>
      <c r="P356" s="78"/>
      <c r="S356" s="78"/>
      <c r="V356" s="78"/>
      <c r="Y356" s="78"/>
      <c r="AB356" s="78"/>
      <c r="AE356" s="78"/>
      <c r="AH356" s="78"/>
      <c r="AK356" s="78"/>
      <c r="AN356" s="78"/>
      <c r="AQ356" s="78"/>
      <c r="AT356" s="78"/>
      <c r="AW356" s="78"/>
    </row>
    <row r="357" spans="1:49" ht="10.5" customHeight="1">
      <c r="A357" s="81"/>
      <c r="B357" s="82"/>
      <c r="D357" s="78"/>
      <c r="E357" s="83"/>
      <c r="G357" s="78"/>
      <c r="H357" s="82"/>
      <c r="J357" s="81"/>
      <c r="K357" s="86"/>
      <c r="M357" s="78"/>
      <c r="P357" s="78"/>
      <c r="S357" s="78"/>
      <c r="V357" s="78"/>
      <c r="Y357" s="78"/>
      <c r="AB357" s="78"/>
      <c r="AE357" s="78"/>
      <c r="AH357" s="78"/>
      <c r="AK357" s="78"/>
      <c r="AN357" s="78"/>
      <c r="AQ357" s="78"/>
      <c r="AT357" s="78"/>
      <c r="AW357" s="78"/>
    </row>
    <row r="358" spans="1:49" ht="10.5" customHeight="1">
      <c r="A358" s="81"/>
      <c r="B358" s="82"/>
      <c r="D358" s="78"/>
      <c r="E358" s="83"/>
      <c r="G358" s="78"/>
      <c r="H358" s="82"/>
      <c r="J358" s="81"/>
      <c r="K358" s="86"/>
      <c r="M358" s="78"/>
      <c r="P358" s="78"/>
      <c r="S358" s="78"/>
      <c r="V358" s="78"/>
      <c r="Y358" s="78"/>
      <c r="AB358" s="78"/>
      <c r="AE358" s="78"/>
      <c r="AH358" s="78"/>
      <c r="AK358" s="78"/>
      <c r="AN358" s="78"/>
      <c r="AQ358" s="78"/>
      <c r="AT358" s="78"/>
      <c r="AW358" s="78"/>
    </row>
    <row r="359" spans="1:49" ht="10.5" customHeight="1">
      <c r="A359" s="81"/>
      <c r="B359" s="82"/>
      <c r="D359" s="78"/>
      <c r="E359" s="83"/>
      <c r="G359" s="78"/>
      <c r="H359" s="82"/>
      <c r="J359" s="81"/>
      <c r="K359" s="86"/>
      <c r="M359" s="78"/>
      <c r="P359" s="78"/>
      <c r="S359" s="78"/>
      <c r="V359" s="78"/>
      <c r="Y359" s="78"/>
      <c r="AB359" s="78"/>
      <c r="AE359" s="78"/>
      <c r="AH359" s="78"/>
      <c r="AK359" s="78"/>
      <c r="AN359" s="78"/>
      <c r="AQ359" s="78"/>
      <c r="AT359" s="78"/>
      <c r="AW359" s="78"/>
    </row>
    <row r="360" spans="1:49" ht="10.5" customHeight="1">
      <c r="A360" s="81"/>
      <c r="B360" s="82"/>
      <c r="D360" s="78"/>
      <c r="E360" s="83"/>
      <c r="G360" s="78"/>
      <c r="H360" s="82"/>
      <c r="J360" s="81"/>
      <c r="K360" s="86"/>
      <c r="M360" s="78"/>
      <c r="P360" s="78"/>
      <c r="S360" s="78"/>
      <c r="V360" s="78"/>
      <c r="Y360" s="78"/>
      <c r="AB360" s="78"/>
      <c r="AE360" s="78"/>
      <c r="AH360" s="78"/>
      <c r="AK360" s="78"/>
      <c r="AN360" s="78"/>
      <c r="AQ360" s="78"/>
      <c r="AT360" s="78"/>
      <c r="AW360" s="78"/>
    </row>
    <row r="361" spans="1:49" ht="10.5" customHeight="1">
      <c r="A361" s="81"/>
      <c r="B361" s="82"/>
      <c r="D361" s="78"/>
      <c r="E361" s="83"/>
      <c r="G361" s="78"/>
      <c r="H361" s="82"/>
      <c r="J361" s="81"/>
      <c r="K361" s="86"/>
      <c r="M361" s="78"/>
      <c r="P361" s="78"/>
      <c r="S361" s="78"/>
      <c r="V361" s="78"/>
      <c r="Y361" s="78"/>
      <c r="AB361" s="78"/>
      <c r="AE361" s="78"/>
      <c r="AH361" s="78"/>
      <c r="AK361" s="78"/>
      <c r="AN361" s="78"/>
      <c r="AQ361" s="78"/>
      <c r="AT361" s="78"/>
      <c r="AW361" s="78"/>
    </row>
    <row r="362" spans="1:49" ht="10.5" customHeight="1">
      <c r="A362" s="81"/>
      <c r="B362" s="82"/>
      <c r="D362" s="78"/>
      <c r="E362" s="83"/>
      <c r="G362" s="78"/>
      <c r="H362" s="82"/>
      <c r="J362" s="81"/>
      <c r="K362" s="86"/>
      <c r="M362" s="78"/>
      <c r="P362" s="78"/>
      <c r="S362" s="78"/>
      <c r="V362" s="78"/>
      <c r="Y362" s="78"/>
      <c r="AB362" s="78"/>
      <c r="AE362" s="78"/>
      <c r="AH362" s="78"/>
      <c r="AK362" s="78"/>
      <c r="AN362" s="78"/>
      <c r="AQ362" s="78"/>
      <c r="AT362" s="78"/>
      <c r="AW362" s="78"/>
    </row>
    <row r="363" spans="1:49" ht="10.5" customHeight="1">
      <c r="A363" s="81"/>
      <c r="B363" s="82"/>
      <c r="D363" s="78"/>
      <c r="E363" s="83"/>
      <c r="G363" s="78"/>
      <c r="H363" s="82"/>
      <c r="J363" s="81"/>
      <c r="K363" s="86"/>
      <c r="M363" s="78"/>
      <c r="P363" s="78"/>
      <c r="S363" s="78"/>
      <c r="V363" s="78"/>
      <c r="Y363" s="78"/>
      <c r="AB363" s="78"/>
      <c r="AE363" s="78"/>
      <c r="AH363" s="78"/>
      <c r="AK363" s="78"/>
      <c r="AN363" s="78"/>
      <c r="AQ363" s="78"/>
      <c r="AT363" s="78"/>
      <c r="AW363" s="78"/>
    </row>
    <row r="364" spans="1:49" ht="10.5" customHeight="1">
      <c r="A364" s="81"/>
      <c r="B364" s="82"/>
      <c r="D364" s="78"/>
      <c r="E364" s="83"/>
      <c r="G364" s="78"/>
      <c r="H364" s="82"/>
      <c r="J364" s="81"/>
      <c r="K364" s="86"/>
      <c r="M364" s="78"/>
      <c r="P364" s="78"/>
      <c r="S364" s="78"/>
      <c r="V364" s="78"/>
      <c r="Y364" s="78"/>
      <c r="AB364" s="78"/>
      <c r="AE364" s="78"/>
      <c r="AH364" s="78"/>
      <c r="AK364" s="78"/>
      <c r="AN364" s="78"/>
      <c r="AQ364" s="78"/>
      <c r="AT364" s="78"/>
      <c r="AW364" s="78"/>
    </row>
    <row r="365" spans="1:49" ht="10.5" customHeight="1">
      <c r="A365" s="81"/>
      <c r="B365" s="82"/>
      <c r="D365" s="78"/>
      <c r="E365" s="83"/>
      <c r="G365" s="78"/>
      <c r="H365" s="82"/>
      <c r="J365" s="81"/>
      <c r="K365" s="86"/>
      <c r="M365" s="78"/>
      <c r="P365" s="78"/>
      <c r="S365" s="78"/>
      <c r="V365" s="78"/>
      <c r="Y365" s="78"/>
      <c r="AB365" s="78"/>
      <c r="AE365" s="78"/>
      <c r="AH365" s="78"/>
      <c r="AK365" s="78"/>
      <c r="AN365" s="78"/>
      <c r="AQ365" s="78"/>
      <c r="AT365" s="78"/>
      <c r="AW365" s="78"/>
    </row>
    <row r="366" spans="1:49" ht="10.5" customHeight="1">
      <c r="A366" s="81"/>
      <c r="B366" s="82"/>
      <c r="D366" s="78"/>
      <c r="E366" s="83"/>
      <c r="G366" s="78"/>
      <c r="H366" s="82"/>
      <c r="J366" s="81"/>
      <c r="K366" s="86"/>
      <c r="M366" s="78"/>
      <c r="P366" s="78"/>
      <c r="S366" s="78"/>
      <c r="V366" s="78"/>
      <c r="Y366" s="78"/>
      <c r="AB366" s="78"/>
      <c r="AE366" s="78"/>
      <c r="AH366" s="78"/>
      <c r="AK366" s="78"/>
      <c r="AN366" s="78"/>
      <c r="AQ366" s="78"/>
      <c r="AT366" s="78"/>
      <c r="AW366" s="78"/>
    </row>
    <row r="367" spans="1:49" ht="10.5" customHeight="1">
      <c r="A367" s="81"/>
      <c r="B367" s="82"/>
      <c r="D367" s="78"/>
      <c r="E367" s="83"/>
      <c r="G367" s="78"/>
      <c r="H367" s="82"/>
      <c r="J367" s="81"/>
      <c r="K367" s="86"/>
      <c r="M367" s="78"/>
      <c r="P367" s="78"/>
      <c r="S367" s="78"/>
      <c r="V367" s="78"/>
      <c r="Y367" s="78"/>
      <c r="AB367" s="78"/>
      <c r="AE367" s="78"/>
      <c r="AH367" s="78"/>
      <c r="AK367" s="78"/>
      <c r="AN367" s="78"/>
      <c r="AQ367" s="78"/>
      <c r="AT367" s="78"/>
      <c r="AW367" s="78"/>
    </row>
    <row r="368" spans="1:49" ht="10.5" customHeight="1">
      <c r="A368" s="81"/>
      <c r="B368" s="82"/>
      <c r="D368" s="78"/>
      <c r="E368" s="83"/>
      <c r="G368" s="78"/>
      <c r="H368" s="82"/>
      <c r="J368" s="81"/>
      <c r="K368" s="86"/>
      <c r="M368" s="78"/>
      <c r="P368" s="78"/>
      <c r="S368" s="78"/>
      <c r="V368" s="78"/>
      <c r="Y368" s="78"/>
      <c r="AB368" s="78"/>
      <c r="AE368" s="78"/>
      <c r="AH368" s="78"/>
      <c r="AK368" s="78"/>
      <c r="AN368" s="78"/>
      <c r="AQ368" s="78"/>
      <c r="AT368" s="78"/>
      <c r="AW368" s="78"/>
    </row>
    <row r="369" spans="1:49" ht="10.5" customHeight="1">
      <c r="A369" s="81"/>
      <c r="B369" s="82"/>
      <c r="D369" s="78"/>
      <c r="E369" s="83"/>
      <c r="G369" s="78"/>
      <c r="H369" s="82"/>
      <c r="J369" s="81"/>
      <c r="K369" s="86"/>
      <c r="M369" s="78"/>
      <c r="P369" s="78"/>
      <c r="S369" s="78"/>
      <c r="V369" s="78"/>
      <c r="Y369" s="78"/>
      <c r="AB369" s="78"/>
      <c r="AE369" s="78"/>
      <c r="AH369" s="78"/>
      <c r="AK369" s="78"/>
      <c r="AN369" s="78"/>
      <c r="AQ369" s="78"/>
      <c r="AT369" s="78"/>
      <c r="AW369" s="78"/>
    </row>
    <row r="370" spans="1:49" ht="10.5" customHeight="1">
      <c r="A370" s="81"/>
      <c r="B370" s="82"/>
      <c r="D370" s="78"/>
      <c r="E370" s="83"/>
      <c r="G370" s="78"/>
      <c r="H370" s="82"/>
      <c r="J370" s="81"/>
      <c r="K370" s="86"/>
      <c r="M370" s="78"/>
      <c r="P370" s="78"/>
      <c r="S370" s="78"/>
      <c r="V370" s="78"/>
      <c r="Y370" s="78"/>
      <c r="AB370" s="78"/>
      <c r="AE370" s="78"/>
      <c r="AH370" s="78"/>
      <c r="AK370" s="78"/>
      <c r="AN370" s="78"/>
      <c r="AQ370" s="78"/>
      <c r="AT370" s="78"/>
      <c r="AW370" s="78"/>
    </row>
    <row r="371" spans="1:49" ht="10.5" customHeight="1">
      <c r="A371" s="81"/>
      <c r="B371" s="82"/>
      <c r="D371" s="78"/>
      <c r="E371" s="83"/>
      <c r="G371" s="78"/>
      <c r="H371" s="82"/>
      <c r="J371" s="81"/>
      <c r="K371" s="86"/>
      <c r="M371" s="78"/>
      <c r="P371" s="78"/>
      <c r="S371" s="78"/>
      <c r="V371" s="78"/>
      <c r="Y371" s="78"/>
      <c r="AB371" s="78"/>
      <c r="AE371" s="78"/>
      <c r="AH371" s="78"/>
      <c r="AK371" s="78"/>
      <c r="AN371" s="78"/>
      <c r="AQ371" s="78"/>
      <c r="AT371" s="78"/>
      <c r="AW371" s="78"/>
    </row>
    <row r="372" spans="1:49" ht="10.5" customHeight="1">
      <c r="A372" s="81"/>
      <c r="B372" s="82"/>
      <c r="D372" s="78"/>
      <c r="E372" s="83"/>
      <c r="G372" s="78"/>
      <c r="H372" s="82"/>
      <c r="J372" s="81"/>
      <c r="K372" s="86"/>
      <c r="M372" s="78"/>
      <c r="P372" s="78"/>
      <c r="S372" s="78"/>
      <c r="V372" s="78"/>
      <c r="Y372" s="78"/>
      <c r="AB372" s="78"/>
      <c r="AE372" s="78"/>
      <c r="AH372" s="78"/>
      <c r="AK372" s="78"/>
      <c r="AN372" s="78"/>
      <c r="AQ372" s="78"/>
      <c r="AT372" s="78"/>
      <c r="AW372" s="78"/>
    </row>
    <row r="373" spans="1:49" ht="10.5" customHeight="1">
      <c r="A373" s="81"/>
      <c r="B373" s="82"/>
      <c r="D373" s="78"/>
      <c r="E373" s="83"/>
      <c r="G373" s="78"/>
      <c r="H373" s="82"/>
      <c r="J373" s="81"/>
      <c r="K373" s="86"/>
      <c r="M373" s="78"/>
      <c r="P373" s="78"/>
      <c r="S373" s="78"/>
      <c r="V373" s="78"/>
      <c r="Y373" s="78"/>
      <c r="AB373" s="78"/>
      <c r="AE373" s="78"/>
      <c r="AH373" s="78"/>
      <c r="AK373" s="78"/>
      <c r="AN373" s="78"/>
      <c r="AQ373" s="78"/>
      <c r="AT373" s="78"/>
      <c r="AW373" s="78"/>
    </row>
    <row r="374" spans="1:49" ht="10.5" customHeight="1">
      <c r="A374" s="81"/>
      <c r="B374" s="82"/>
      <c r="D374" s="78"/>
      <c r="E374" s="83"/>
      <c r="G374" s="78"/>
      <c r="H374" s="82"/>
      <c r="J374" s="81"/>
      <c r="K374" s="86"/>
      <c r="M374" s="78"/>
      <c r="P374" s="78"/>
      <c r="S374" s="78"/>
      <c r="V374" s="78"/>
      <c r="Y374" s="78"/>
      <c r="AB374" s="78"/>
      <c r="AE374" s="78"/>
      <c r="AH374" s="78"/>
      <c r="AK374" s="78"/>
      <c r="AN374" s="78"/>
      <c r="AQ374" s="78"/>
      <c r="AT374" s="78"/>
      <c r="AW374" s="78"/>
    </row>
    <row r="375" spans="1:49" ht="10.5" customHeight="1">
      <c r="A375" s="81"/>
      <c r="B375" s="82"/>
      <c r="D375" s="78"/>
      <c r="E375" s="83"/>
      <c r="G375" s="78"/>
      <c r="H375" s="82"/>
      <c r="J375" s="81"/>
      <c r="K375" s="86"/>
      <c r="M375" s="78"/>
      <c r="P375" s="78"/>
      <c r="S375" s="78"/>
      <c r="V375" s="78"/>
      <c r="Y375" s="78"/>
      <c r="AB375" s="78"/>
      <c r="AE375" s="78"/>
      <c r="AH375" s="78"/>
      <c r="AK375" s="78"/>
      <c r="AN375" s="78"/>
      <c r="AQ375" s="78"/>
      <c r="AT375" s="78"/>
      <c r="AW375" s="78"/>
    </row>
    <row r="376" spans="1:49" ht="10.5" customHeight="1">
      <c r="A376" s="81"/>
      <c r="B376" s="82"/>
      <c r="D376" s="78"/>
      <c r="E376" s="83"/>
      <c r="G376" s="78"/>
      <c r="H376" s="82"/>
      <c r="J376" s="81"/>
      <c r="K376" s="86"/>
      <c r="M376" s="78"/>
      <c r="P376" s="78"/>
      <c r="S376" s="78"/>
      <c r="V376" s="78"/>
      <c r="Y376" s="78"/>
      <c r="AB376" s="78"/>
      <c r="AE376" s="78"/>
      <c r="AH376" s="78"/>
      <c r="AK376" s="78"/>
      <c r="AN376" s="78"/>
      <c r="AQ376" s="78"/>
      <c r="AT376" s="78"/>
      <c r="AW376" s="78"/>
    </row>
    <row r="377" spans="1:49" ht="10.5" customHeight="1">
      <c r="A377" s="81"/>
      <c r="B377" s="82"/>
      <c r="D377" s="78"/>
      <c r="E377" s="83"/>
      <c r="G377" s="78"/>
      <c r="H377" s="82"/>
      <c r="J377" s="81"/>
      <c r="K377" s="86"/>
      <c r="M377" s="78"/>
      <c r="P377" s="78"/>
      <c r="S377" s="78"/>
      <c r="V377" s="78"/>
      <c r="Y377" s="78"/>
      <c r="AB377" s="78"/>
      <c r="AE377" s="78"/>
      <c r="AH377" s="78"/>
      <c r="AK377" s="78"/>
      <c r="AN377" s="78"/>
      <c r="AQ377" s="78"/>
      <c r="AT377" s="78"/>
      <c r="AW377" s="78"/>
    </row>
    <row r="378" spans="1:49" ht="10.5" customHeight="1">
      <c r="A378" s="81"/>
      <c r="B378" s="82"/>
      <c r="D378" s="78"/>
      <c r="E378" s="83"/>
      <c r="G378" s="78"/>
      <c r="H378" s="82"/>
      <c r="J378" s="81"/>
      <c r="K378" s="86"/>
      <c r="M378" s="78"/>
      <c r="P378" s="78"/>
      <c r="S378" s="78"/>
      <c r="V378" s="78"/>
      <c r="Y378" s="78"/>
      <c r="AB378" s="78"/>
      <c r="AE378" s="78"/>
      <c r="AH378" s="78"/>
      <c r="AK378" s="78"/>
      <c r="AN378" s="78"/>
      <c r="AQ378" s="78"/>
      <c r="AT378" s="78"/>
      <c r="AW378" s="78"/>
    </row>
    <row r="379" spans="1:49" ht="10.5" customHeight="1">
      <c r="A379" s="81"/>
      <c r="B379" s="82"/>
      <c r="D379" s="78"/>
      <c r="E379" s="83"/>
      <c r="G379" s="78"/>
      <c r="H379" s="82"/>
      <c r="J379" s="81"/>
      <c r="K379" s="86"/>
      <c r="M379" s="78"/>
      <c r="P379" s="78"/>
      <c r="S379" s="78"/>
      <c r="V379" s="78"/>
      <c r="Y379" s="78"/>
      <c r="AB379" s="78"/>
      <c r="AE379" s="78"/>
      <c r="AH379" s="78"/>
      <c r="AK379" s="78"/>
      <c r="AN379" s="78"/>
      <c r="AQ379" s="78"/>
      <c r="AT379" s="78"/>
      <c r="AW379" s="78"/>
    </row>
    <row r="380" spans="1:49" ht="10.5" customHeight="1">
      <c r="A380" s="81"/>
      <c r="B380" s="82"/>
      <c r="D380" s="78"/>
      <c r="E380" s="83"/>
      <c r="G380" s="78"/>
      <c r="H380" s="82"/>
      <c r="J380" s="81"/>
      <c r="K380" s="86"/>
      <c r="M380" s="78"/>
      <c r="P380" s="78"/>
      <c r="S380" s="78"/>
      <c r="V380" s="78"/>
      <c r="Y380" s="78"/>
      <c r="AB380" s="78"/>
      <c r="AE380" s="78"/>
      <c r="AH380" s="78"/>
      <c r="AK380" s="78"/>
      <c r="AN380" s="78"/>
      <c r="AQ380" s="78"/>
      <c r="AT380" s="78"/>
      <c r="AW380" s="78"/>
    </row>
    <row r="381" spans="1:49" ht="10.5" customHeight="1">
      <c r="A381" s="81"/>
      <c r="B381" s="82"/>
      <c r="D381" s="78"/>
      <c r="E381" s="83"/>
      <c r="G381" s="78"/>
      <c r="H381" s="82"/>
      <c r="J381" s="81"/>
      <c r="K381" s="86"/>
      <c r="M381" s="78"/>
      <c r="P381" s="78"/>
      <c r="S381" s="78"/>
      <c r="V381" s="78"/>
      <c r="Y381" s="78"/>
      <c r="AB381" s="78"/>
      <c r="AE381" s="78"/>
      <c r="AH381" s="78"/>
      <c r="AK381" s="78"/>
      <c r="AN381" s="78"/>
      <c r="AQ381" s="78"/>
      <c r="AT381" s="78"/>
      <c r="AW381" s="78"/>
    </row>
    <row r="382" spans="1:49" ht="10.5" customHeight="1">
      <c r="A382" s="81"/>
      <c r="B382" s="82"/>
      <c r="D382" s="78"/>
      <c r="E382" s="83"/>
      <c r="G382" s="78"/>
      <c r="H382" s="82"/>
      <c r="J382" s="81"/>
      <c r="K382" s="86"/>
      <c r="M382" s="78"/>
      <c r="P382" s="78"/>
      <c r="S382" s="78"/>
      <c r="V382" s="78"/>
      <c r="Y382" s="78"/>
      <c r="AB382" s="78"/>
      <c r="AE382" s="78"/>
      <c r="AH382" s="78"/>
      <c r="AK382" s="78"/>
      <c r="AN382" s="78"/>
      <c r="AQ382" s="78"/>
      <c r="AT382" s="78"/>
      <c r="AW382" s="78"/>
    </row>
    <row r="383" spans="1:49" ht="10.5" customHeight="1">
      <c r="A383" s="81"/>
      <c r="B383" s="82"/>
      <c r="D383" s="78"/>
      <c r="E383" s="83"/>
      <c r="G383" s="78"/>
      <c r="H383" s="82"/>
      <c r="J383" s="81"/>
      <c r="K383" s="86"/>
      <c r="M383" s="78"/>
      <c r="P383" s="78"/>
      <c r="S383" s="78"/>
      <c r="V383" s="78"/>
      <c r="Y383" s="78"/>
      <c r="AB383" s="78"/>
      <c r="AE383" s="78"/>
      <c r="AH383" s="78"/>
      <c r="AK383" s="78"/>
      <c r="AN383" s="78"/>
      <c r="AQ383" s="78"/>
      <c r="AT383" s="78"/>
      <c r="AW383" s="78"/>
    </row>
    <row r="384" spans="1:49" ht="10.5" customHeight="1">
      <c r="A384" s="81"/>
      <c r="B384" s="82"/>
      <c r="D384" s="78"/>
      <c r="E384" s="83"/>
      <c r="G384" s="78"/>
      <c r="H384" s="82"/>
      <c r="J384" s="81"/>
      <c r="K384" s="86"/>
      <c r="M384" s="78"/>
      <c r="P384" s="78"/>
      <c r="S384" s="78"/>
      <c r="V384" s="78"/>
      <c r="Y384" s="78"/>
      <c r="AB384" s="78"/>
      <c r="AE384" s="78"/>
      <c r="AH384" s="78"/>
      <c r="AK384" s="78"/>
      <c r="AN384" s="78"/>
      <c r="AQ384" s="78"/>
      <c r="AT384" s="78"/>
      <c r="AW384" s="78"/>
    </row>
    <row r="385" spans="1:49" ht="10.5" customHeight="1">
      <c r="A385" s="81"/>
      <c r="B385" s="82"/>
      <c r="D385" s="78"/>
      <c r="E385" s="83"/>
      <c r="G385" s="78"/>
      <c r="H385" s="82"/>
      <c r="J385" s="81"/>
      <c r="K385" s="86"/>
      <c r="M385" s="78"/>
      <c r="P385" s="78"/>
      <c r="S385" s="78"/>
      <c r="V385" s="78"/>
      <c r="Y385" s="78"/>
      <c r="AB385" s="78"/>
      <c r="AE385" s="78"/>
      <c r="AH385" s="78"/>
      <c r="AK385" s="78"/>
      <c r="AN385" s="78"/>
      <c r="AQ385" s="78"/>
      <c r="AT385" s="78"/>
      <c r="AW385" s="78"/>
    </row>
    <row r="386" spans="1:49" ht="10.5" customHeight="1">
      <c r="A386" s="81"/>
      <c r="B386" s="82"/>
      <c r="D386" s="78"/>
      <c r="E386" s="83"/>
      <c r="G386" s="78"/>
      <c r="H386" s="82"/>
      <c r="J386" s="81"/>
      <c r="K386" s="86"/>
      <c r="M386" s="78"/>
      <c r="P386" s="78"/>
      <c r="S386" s="78"/>
      <c r="V386" s="78"/>
      <c r="Y386" s="78"/>
      <c r="AB386" s="78"/>
      <c r="AE386" s="78"/>
      <c r="AH386" s="78"/>
      <c r="AK386" s="78"/>
      <c r="AN386" s="78"/>
      <c r="AQ386" s="78"/>
      <c r="AT386" s="78"/>
      <c r="AW386" s="78"/>
    </row>
    <row r="387" spans="1:49" ht="10.5" customHeight="1">
      <c r="A387" s="81"/>
      <c r="B387" s="82"/>
      <c r="D387" s="78"/>
      <c r="E387" s="83"/>
      <c r="G387" s="78"/>
      <c r="H387" s="82"/>
      <c r="J387" s="81"/>
      <c r="K387" s="86"/>
      <c r="M387" s="78"/>
      <c r="P387" s="78"/>
      <c r="S387" s="78"/>
      <c r="V387" s="78"/>
      <c r="Y387" s="78"/>
      <c r="AB387" s="78"/>
      <c r="AE387" s="78"/>
      <c r="AH387" s="78"/>
      <c r="AK387" s="78"/>
      <c r="AN387" s="78"/>
      <c r="AQ387" s="78"/>
      <c r="AT387" s="78"/>
      <c r="AW387" s="78"/>
    </row>
    <row r="388" spans="1:49" ht="10.5" customHeight="1">
      <c r="A388" s="81"/>
      <c r="B388" s="82"/>
      <c r="D388" s="78"/>
      <c r="E388" s="83"/>
      <c r="G388" s="78"/>
      <c r="H388" s="82"/>
      <c r="J388" s="81"/>
      <c r="K388" s="86"/>
      <c r="M388" s="78"/>
      <c r="P388" s="78"/>
      <c r="S388" s="78"/>
      <c r="V388" s="78"/>
      <c r="Y388" s="78"/>
      <c r="AB388" s="78"/>
      <c r="AE388" s="78"/>
      <c r="AH388" s="78"/>
      <c r="AK388" s="78"/>
      <c r="AN388" s="78"/>
      <c r="AQ388" s="78"/>
      <c r="AT388" s="78"/>
      <c r="AW388" s="78"/>
    </row>
    <row r="389" spans="1:49" ht="10.5" customHeight="1">
      <c r="A389" s="81"/>
      <c r="B389" s="82"/>
      <c r="D389" s="78"/>
      <c r="E389" s="83"/>
      <c r="G389" s="78"/>
      <c r="H389" s="82"/>
      <c r="J389" s="81"/>
      <c r="K389" s="86"/>
      <c r="M389" s="78"/>
      <c r="P389" s="78"/>
      <c r="S389" s="78"/>
      <c r="V389" s="78"/>
      <c r="Y389" s="78"/>
      <c r="AB389" s="78"/>
      <c r="AE389" s="78"/>
      <c r="AH389" s="78"/>
      <c r="AK389" s="78"/>
      <c r="AN389" s="78"/>
      <c r="AQ389" s="78"/>
      <c r="AT389" s="78"/>
      <c r="AW389" s="78"/>
    </row>
    <row r="390" spans="1:49" ht="10.5" customHeight="1">
      <c r="A390" s="81"/>
      <c r="B390" s="82"/>
      <c r="D390" s="78"/>
      <c r="E390" s="83"/>
      <c r="G390" s="78"/>
      <c r="H390" s="82"/>
      <c r="J390" s="81"/>
      <c r="K390" s="86"/>
      <c r="M390" s="78"/>
      <c r="P390" s="78"/>
      <c r="S390" s="78"/>
      <c r="V390" s="78"/>
      <c r="Y390" s="78"/>
      <c r="AB390" s="78"/>
      <c r="AE390" s="78"/>
      <c r="AH390" s="78"/>
      <c r="AK390" s="78"/>
      <c r="AN390" s="78"/>
      <c r="AQ390" s="78"/>
      <c r="AT390" s="78"/>
      <c r="AW390" s="78"/>
    </row>
    <row r="391" spans="1:49" ht="10.5" customHeight="1">
      <c r="A391" s="81"/>
      <c r="B391" s="82"/>
      <c r="D391" s="78"/>
      <c r="E391" s="83"/>
      <c r="G391" s="78"/>
      <c r="H391" s="82"/>
      <c r="J391" s="81"/>
      <c r="K391" s="86"/>
      <c r="M391" s="78"/>
      <c r="P391" s="78"/>
      <c r="S391" s="78"/>
      <c r="V391" s="78"/>
      <c r="Y391" s="78"/>
      <c r="AB391" s="78"/>
      <c r="AE391" s="78"/>
      <c r="AH391" s="78"/>
      <c r="AK391" s="78"/>
      <c r="AN391" s="78"/>
      <c r="AQ391" s="78"/>
      <c r="AT391" s="78"/>
      <c r="AW391" s="78"/>
    </row>
    <row r="392" spans="1:49" ht="10.5" customHeight="1">
      <c r="A392" s="81"/>
      <c r="B392" s="82"/>
      <c r="D392" s="78"/>
      <c r="E392" s="83"/>
      <c r="G392" s="78"/>
      <c r="H392" s="82"/>
      <c r="J392" s="81"/>
      <c r="K392" s="86"/>
      <c r="M392" s="78"/>
      <c r="P392" s="78"/>
      <c r="S392" s="78"/>
      <c r="V392" s="78"/>
      <c r="Y392" s="78"/>
      <c r="AB392" s="78"/>
      <c r="AE392" s="78"/>
      <c r="AH392" s="78"/>
      <c r="AK392" s="78"/>
      <c r="AN392" s="78"/>
      <c r="AQ392" s="78"/>
      <c r="AT392" s="78"/>
      <c r="AW392" s="78"/>
    </row>
    <row r="393" spans="1:49" ht="10.5" customHeight="1">
      <c r="A393" s="81"/>
      <c r="B393" s="82"/>
      <c r="D393" s="78"/>
      <c r="E393" s="83"/>
      <c r="G393" s="78"/>
      <c r="H393" s="82"/>
      <c r="J393" s="81"/>
      <c r="K393" s="86"/>
      <c r="M393" s="78"/>
      <c r="P393" s="78"/>
      <c r="S393" s="78"/>
      <c r="V393" s="78"/>
      <c r="Y393" s="78"/>
      <c r="AB393" s="78"/>
      <c r="AE393" s="78"/>
      <c r="AH393" s="78"/>
      <c r="AK393" s="78"/>
      <c r="AN393" s="78"/>
      <c r="AQ393" s="78"/>
      <c r="AT393" s="78"/>
      <c r="AW393" s="78"/>
    </row>
    <row r="394" spans="1:49" ht="10.5" customHeight="1">
      <c r="A394" s="81"/>
      <c r="B394" s="82"/>
      <c r="D394" s="78"/>
      <c r="E394" s="83"/>
      <c r="G394" s="78"/>
      <c r="H394" s="82"/>
      <c r="J394" s="81"/>
      <c r="K394" s="86"/>
      <c r="M394" s="78"/>
      <c r="P394" s="78"/>
      <c r="S394" s="78"/>
      <c r="V394" s="78"/>
      <c r="Y394" s="78"/>
      <c r="AB394" s="78"/>
      <c r="AE394" s="78"/>
      <c r="AH394" s="78"/>
      <c r="AK394" s="78"/>
      <c r="AN394" s="78"/>
      <c r="AQ394" s="78"/>
      <c r="AT394" s="78"/>
      <c r="AW394" s="78"/>
    </row>
    <row r="395" spans="1:49" ht="10.5" customHeight="1">
      <c r="A395" s="81"/>
      <c r="B395" s="82"/>
      <c r="D395" s="78"/>
      <c r="E395" s="83"/>
      <c r="G395" s="78"/>
      <c r="H395" s="82"/>
      <c r="J395" s="81"/>
      <c r="K395" s="86"/>
      <c r="M395" s="78"/>
      <c r="P395" s="78"/>
      <c r="S395" s="78"/>
      <c r="V395" s="78"/>
      <c r="Y395" s="78"/>
      <c r="AB395" s="78"/>
      <c r="AE395" s="78"/>
      <c r="AH395" s="78"/>
      <c r="AK395" s="78"/>
      <c r="AN395" s="78"/>
      <c r="AQ395" s="78"/>
      <c r="AT395" s="78"/>
      <c r="AW395" s="78"/>
    </row>
    <row r="396" spans="1:49" ht="10.5" customHeight="1">
      <c r="A396" s="81"/>
      <c r="B396" s="82"/>
      <c r="D396" s="78"/>
      <c r="E396" s="83"/>
      <c r="G396" s="78"/>
      <c r="H396" s="82"/>
      <c r="J396" s="81"/>
      <c r="K396" s="86"/>
      <c r="M396" s="78"/>
      <c r="P396" s="78"/>
      <c r="S396" s="78"/>
      <c r="V396" s="78"/>
      <c r="Y396" s="78"/>
      <c r="AB396" s="78"/>
      <c r="AE396" s="78"/>
      <c r="AH396" s="78"/>
      <c r="AK396" s="78"/>
      <c r="AN396" s="78"/>
      <c r="AQ396" s="78"/>
      <c r="AT396" s="78"/>
      <c r="AW396" s="78"/>
    </row>
    <row r="397" spans="1:49" ht="10.5" customHeight="1">
      <c r="A397" s="81"/>
      <c r="B397" s="82"/>
      <c r="D397" s="78"/>
      <c r="E397" s="83"/>
      <c r="G397" s="78"/>
      <c r="H397" s="82"/>
      <c r="J397" s="81"/>
      <c r="K397" s="86"/>
      <c r="M397" s="78"/>
      <c r="P397" s="78"/>
      <c r="S397" s="78"/>
      <c r="V397" s="78"/>
      <c r="Y397" s="78"/>
      <c r="AB397" s="78"/>
      <c r="AE397" s="78"/>
      <c r="AH397" s="78"/>
      <c r="AK397" s="78"/>
      <c r="AN397" s="78"/>
      <c r="AQ397" s="78"/>
      <c r="AT397" s="78"/>
      <c r="AW397" s="78"/>
    </row>
    <row r="398" spans="1:49" ht="10.5" customHeight="1">
      <c r="A398" s="81"/>
      <c r="B398" s="82"/>
      <c r="D398" s="78"/>
      <c r="E398" s="83"/>
      <c r="G398" s="78"/>
      <c r="H398" s="82"/>
      <c r="J398" s="81"/>
      <c r="K398" s="86"/>
      <c r="M398" s="78"/>
      <c r="P398" s="78"/>
      <c r="S398" s="78"/>
      <c r="V398" s="78"/>
      <c r="Y398" s="78"/>
      <c r="AB398" s="78"/>
      <c r="AE398" s="78"/>
      <c r="AH398" s="78"/>
      <c r="AK398" s="78"/>
      <c r="AN398" s="78"/>
      <c r="AQ398" s="78"/>
      <c r="AT398" s="78"/>
      <c r="AW398" s="78"/>
    </row>
    <row r="399" spans="1:49" ht="10.5" customHeight="1">
      <c r="A399" s="81"/>
      <c r="B399" s="82"/>
      <c r="D399" s="78"/>
      <c r="E399" s="83"/>
      <c r="G399" s="78"/>
      <c r="H399" s="82"/>
      <c r="J399" s="81"/>
      <c r="K399" s="86"/>
      <c r="M399" s="78"/>
      <c r="P399" s="78"/>
      <c r="S399" s="78"/>
      <c r="V399" s="78"/>
      <c r="Y399" s="78"/>
      <c r="AB399" s="78"/>
      <c r="AE399" s="78"/>
      <c r="AH399" s="78"/>
      <c r="AK399" s="78"/>
      <c r="AN399" s="78"/>
      <c r="AQ399" s="78"/>
      <c r="AT399" s="78"/>
      <c r="AW399" s="78"/>
    </row>
    <row r="400" spans="1:49" ht="10.5" customHeight="1">
      <c r="A400" s="81"/>
      <c r="B400" s="82"/>
      <c r="D400" s="78"/>
      <c r="E400" s="83"/>
      <c r="G400" s="78"/>
      <c r="H400" s="82"/>
      <c r="J400" s="81"/>
      <c r="K400" s="86"/>
      <c r="M400" s="78"/>
      <c r="P400" s="78"/>
      <c r="S400" s="78"/>
      <c r="V400" s="78"/>
      <c r="Y400" s="78"/>
      <c r="AB400" s="78"/>
      <c r="AE400" s="78"/>
      <c r="AH400" s="78"/>
      <c r="AK400" s="78"/>
      <c r="AN400" s="78"/>
      <c r="AQ400" s="78"/>
      <c r="AT400" s="78"/>
      <c r="AW400" s="78"/>
    </row>
    <row r="401" spans="1:49" ht="10.5" customHeight="1">
      <c r="A401" s="81"/>
      <c r="B401" s="82"/>
      <c r="D401" s="78"/>
      <c r="E401" s="83"/>
      <c r="G401" s="78"/>
      <c r="H401" s="82"/>
      <c r="J401" s="81"/>
      <c r="K401" s="86"/>
      <c r="M401" s="78"/>
      <c r="P401" s="78"/>
      <c r="S401" s="78"/>
      <c r="V401" s="78"/>
      <c r="Y401" s="78"/>
      <c r="AB401" s="78"/>
      <c r="AE401" s="78"/>
      <c r="AH401" s="78"/>
      <c r="AK401" s="78"/>
      <c r="AN401" s="78"/>
      <c r="AQ401" s="78"/>
      <c r="AT401" s="78"/>
      <c r="AW401" s="78"/>
    </row>
    <row r="402" spans="1:49" ht="10.5" customHeight="1">
      <c r="A402" s="81"/>
      <c r="B402" s="82"/>
      <c r="D402" s="78"/>
      <c r="E402" s="83"/>
      <c r="G402" s="78"/>
      <c r="H402" s="82"/>
      <c r="J402" s="81"/>
      <c r="K402" s="86"/>
      <c r="M402" s="78"/>
      <c r="P402" s="78"/>
      <c r="S402" s="78"/>
      <c r="V402" s="78"/>
      <c r="Y402" s="78"/>
      <c r="AB402" s="78"/>
      <c r="AE402" s="78"/>
      <c r="AH402" s="78"/>
      <c r="AK402" s="78"/>
      <c r="AN402" s="78"/>
      <c r="AQ402" s="78"/>
      <c r="AT402" s="78"/>
      <c r="AW402" s="78"/>
    </row>
    <row r="403" spans="1:49" ht="10.5" customHeight="1">
      <c r="A403" s="81"/>
      <c r="B403" s="82"/>
      <c r="D403" s="78"/>
      <c r="E403" s="83"/>
      <c r="G403" s="78"/>
      <c r="H403" s="82"/>
      <c r="J403" s="81"/>
      <c r="K403" s="86"/>
      <c r="M403" s="78"/>
      <c r="P403" s="78"/>
      <c r="S403" s="78"/>
      <c r="V403" s="78"/>
      <c r="Y403" s="78"/>
      <c r="AB403" s="78"/>
      <c r="AE403" s="78"/>
      <c r="AH403" s="78"/>
      <c r="AK403" s="78"/>
      <c r="AN403" s="78"/>
      <c r="AQ403" s="78"/>
      <c r="AT403" s="78"/>
      <c r="AW403" s="78"/>
    </row>
    <row r="404" spans="1:49" ht="10.5" customHeight="1">
      <c r="A404" s="81"/>
      <c r="B404" s="82"/>
      <c r="D404" s="78"/>
      <c r="E404" s="83"/>
      <c r="G404" s="78"/>
      <c r="H404" s="82"/>
      <c r="J404" s="81"/>
      <c r="K404" s="86"/>
      <c r="M404" s="78"/>
      <c r="P404" s="78"/>
      <c r="S404" s="78"/>
      <c r="V404" s="78"/>
      <c r="Y404" s="78"/>
      <c r="AB404" s="78"/>
      <c r="AE404" s="78"/>
      <c r="AH404" s="78"/>
      <c r="AK404" s="78"/>
      <c r="AN404" s="78"/>
      <c r="AQ404" s="78"/>
      <c r="AT404" s="78"/>
      <c r="AW404" s="78"/>
    </row>
    <row r="405" spans="1:49" ht="10.5" customHeight="1">
      <c r="A405" s="81"/>
      <c r="B405" s="82"/>
      <c r="D405" s="78"/>
      <c r="E405" s="83"/>
      <c r="G405" s="78"/>
      <c r="H405" s="82"/>
      <c r="J405" s="81"/>
      <c r="K405" s="86"/>
      <c r="M405" s="78"/>
      <c r="P405" s="78"/>
      <c r="S405" s="78"/>
      <c r="V405" s="78"/>
      <c r="Y405" s="78"/>
      <c r="AB405" s="78"/>
      <c r="AE405" s="78"/>
      <c r="AH405" s="78"/>
      <c r="AK405" s="78"/>
      <c r="AN405" s="78"/>
      <c r="AQ405" s="78"/>
      <c r="AT405" s="78"/>
      <c r="AW405" s="78"/>
    </row>
    <row r="406" spans="1:49" ht="10.5" customHeight="1">
      <c r="A406" s="81"/>
      <c r="B406" s="82"/>
      <c r="D406" s="78"/>
      <c r="E406" s="83"/>
      <c r="G406" s="78"/>
      <c r="H406" s="82"/>
      <c r="J406" s="81"/>
      <c r="K406" s="86"/>
      <c r="M406" s="78"/>
      <c r="P406" s="78"/>
      <c r="S406" s="78"/>
      <c r="V406" s="78"/>
      <c r="Y406" s="78"/>
      <c r="AB406" s="78"/>
      <c r="AE406" s="78"/>
      <c r="AH406" s="78"/>
      <c r="AK406" s="78"/>
      <c r="AN406" s="78"/>
      <c r="AQ406" s="78"/>
      <c r="AT406" s="78"/>
      <c r="AW406" s="78"/>
    </row>
    <row r="407" spans="1:49" ht="10.5" customHeight="1">
      <c r="A407" s="81"/>
      <c r="B407" s="82"/>
      <c r="D407" s="78"/>
      <c r="E407" s="83"/>
      <c r="G407" s="78"/>
      <c r="H407" s="82"/>
      <c r="J407" s="81"/>
      <c r="K407" s="86"/>
      <c r="M407" s="78"/>
      <c r="P407" s="78"/>
      <c r="S407" s="78"/>
      <c r="V407" s="78"/>
      <c r="Y407" s="78"/>
      <c r="AB407" s="78"/>
      <c r="AE407" s="78"/>
      <c r="AH407" s="78"/>
      <c r="AK407" s="78"/>
      <c r="AN407" s="78"/>
      <c r="AQ407" s="78"/>
      <c r="AT407" s="78"/>
      <c r="AW407" s="78"/>
    </row>
    <row r="408" spans="1:49" ht="10.5" customHeight="1">
      <c r="A408" s="81"/>
      <c r="B408" s="82"/>
      <c r="D408" s="78"/>
      <c r="E408" s="83"/>
      <c r="G408" s="78"/>
      <c r="H408" s="82"/>
      <c r="J408" s="81"/>
      <c r="K408" s="86"/>
      <c r="M408" s="78"/>
      <c r="P408" s="78"/>
      <c r="S408" s="78"/>
      <c r="V408" s="78"/>
      <c r="Y408" s="78"/>
      <c r="AB408" s="78"/>
      <c r="AE408" s="78"/>
      <c r="AH408" s="78"/>
      <c r="AK408" s="78"/>
      <c r="AN408" s="78"/>
      <c r="AQ408" s="78"/>
      <c r="AT408" s="78"/>
      <c r="AW408" s="78"/>
    </row>
    <row r="409" spans="1:49" ht="10.5" customHeight="1">
      <c r="A409" s="81"/>
      <c r="B409" s="82"/>
      <c r="D409" s="78"/>
      <c r="E409" s="83"/>
      <c r="G409" s="78"/>
      <c r="H409" s="82"/>
      <c r="J409" s="81"/>
      <c r="K409" s="86"/>
      <c r="M409" s="78"/>
      <c r="P409" s="78"/>
      <c r="S409" s="78"/>
      <c r="V409" s="78"/>
      <c r="Y409" s="78"/>
      <c r="AB409" s="78"/>
      <c r="AE409" s="78"/>
      <c r="AH409" s="78"/>
      <c r="AK409" s="78"/>
      <c r="AN409" s="78"/>
      <c r="AQ409" s="78"/>
      <c r="AT409" s="78"/>
      <c r="AW409" s="78"/>
    </row>
    <row r="410" spans="1:49" ht="10.5" customHeight="1">
      <c r="A410" s="81"/>
      <c r="B410" s="82"/>
      <c r="D410" s="78"/>
      <c r="E410" s="83"/>
      <c r="G410" s="78"/>
      <c r="H410" s="82"/>
      <c r="J410" s="81"/>
      <c r="K410" s="86"/>
      <c r="M410" s="78"/>
      <c r="P410" s="78"/>
      <c r="S410" s="78"/>
      <c r="V410" s="78"/>
      <c r="Y410" s="78"/>
      <c r="AB410" s="78"/>
      <c r="AE410" s="78"/>
      <c r="AH410" s="78"/>
      <c r="AK410" s="78"/>
      <c r="AN410" s="78"/>
      <c r="AQ410" s="78"/>
      <c r="AT410" s="78"/>
      <c r="AW410" s="78"/>
    </row>
    <row r="411" spans="1:49" ht="10.5" customHeight="1">
      <c r="A411" s="81"/>
      <c r="B411" s="82"/>
      <c r="D411" s="78"/>
      <c r="E411" s="83"/>
      <c r="G411" s="78"/>
      <c r="H411" s="82"/>
      <c r="J411" s="81"/>
      <c r="K411" s="86"/>
      <c r="M411" s="78"/>
      <c r="P411" s="78"/>
      <c r="S411" s="78"/>
      <c r="V411" s="78"/>
      <c r="Y411" s="78"/>
      <c r="AB411" s="78"/>
      <c r="AE411" s="78"/>
      <c r="AH411" s="78"/>
      <c r="AK411" s="78"/>
      <c r="AN411" s="78"/>
      <c r="AQ411" s="78"/>
      <c r="AT411" s="78"/>
      <c r="AW411" s="78"/>
    </row>
    <row r="412" spans="1:49" ht="10.5" customHeight="1">
      <c r="A412" s="81"/>
      <c r="B412" s="82"/>
      <c r="D412" s="78"/>
      <c r="E412" s="83"/>
      <c r="G412" s="78"/>
      <c r="H412" s="82"/>
      <c r="J412" s="81"/>
      <c r="K412" s="86"/>
      <c r="M412" s="78"/>
      <c r="P412" s="78"/>
      <c r="S412" s="78"/>
      <c r="V412" s="78"/>
      <c r="Y412" s="78"/>
      <c r="AB412" s="78"/>
      <c r="AE412" s="78"/>
      <c r="AH412" s="78"/>
      <c r="AK412" s="78"/>
      <c r="AN412" s="78"/>
      <c r="AQ412" s="78"/>
      <c r="AT412" s="78"/>
      <c r="AW412" s="78"/>
    </row>
    <row r="413" spans="1:49" ht="10.5" customHeight="1">
      <c r="A413" s="81"/>
      <c r="B413" s="82"/>
      <c r="D413" s="78"/>
      <c r="E413" s="83"/>
      <c r="G413" s="78"/>
      <c r="H413" s="82"/>
      <c r="J413" s="81"/>
      <c r="K413" s="86"/>
      <c r="M413" s="78"/>
      <c r="P413" s="78"/>
      <c r="S413" s="78"/>
      <c r="V413" s="78"/>
      <c r="Y413" s="78"/>
      <c r="AB413" s="78"/>
      <c r="AE413" s="78"/>
      <c r="AH413" s="78"/>
      <c r="AK413" s="78"/>
      <c r="AN413" s="78"/>
      <c r="AQ413" s="78"/>
      <c r="AT413" s="78"/>
      <c r="AW413" s="78"/>
    </row>
    <row r="414" spans="1:49" ht="10.5" customHeight="1">
      <c r="A414" s="81"/>
      <c r="B414" s="82"/>
      <c r="D414" s="78"/>
      <c r="E414" s="83"/>
      <c r="G414" s="78"/>
      <c r="H414" s="82"/>
      <c r="J414" s="81"/>
      <c r="K414" s="86"/>
      <c r="M414" s="78"/>
      <c r="P414" s="78"/>
      <c r="S414" s="78"/>
      <c r="V414" s="78"/>
      <c r="Y414" s="78"/>
      <c r="AB414" s="78"/>
      <c r="AE414" s="78"/>
      <c r="AH414" s="78"/>
      <c r="AK414" s="78"/>
      <c r="AN414" s="78"/>
      <c r="AQ414" s="78"/>
      <c r="AT414" s="78"/>
      <c r="AW414" s="78"/>
    </row>
    <row r="415" spans="1:49" ht="10.5" customHeight="1">
      <c r="A415" s="81"/>
      <c r="B415" s="82"/>
      <c r="D415" s="78"/>
      <c r="E415" s="83"/>
      <c r="G415" s="78"/>
      <c r="H415" s="82"/>
      <c r="J415" s="81"/>
      <c r="K415" s="86"/>
      <c r="M415" s="78"/>
      <c r="P415" s="78"/>
      <c r="S415" s="78"/>
      <c r="V415" s="78"/>
      <c r="Y415" s="78"/>
      <c r="AB415" s="78"/>
      <c r="AE415" s="78"/>
      <c r="AH415" s="78"/>
      <c r="AK415" s="78"/>
      <c r="AN415" s="78"/>
      <c r="AQ415" s="78"/>
      <c r="AT415" s="78"/>
      <c r="AW415" s="78"/>
    </row>
    <row r="416" spans="1:49" ht="10.5" customHeight="1">
      <c r="A416" s="81"/>
      <c r="B416" s="82"/>
      <c r="D416" s="78"/>
      <c r="E416" s="83"/>
      <c r="G416" s="78"/>
      <c r="H416" s="82"/>
      <c r="J416" s="81"/>
      <c r="K416" s="86"/>
      <c r="M416" s="78"/>
      <c r="P416" s="78"/>
      <c r="S416" s="78"/>
      <c r="V416" s="78"/>
      <c r="Y416" s="78"/>
      <c r="AB416" s="78"/>
      <c r="AE416" s="78"/>
      <c r="AH416" s="78"/>
      <c r="AK416" s="78"/>
      <c r="AN416" s="78"/>
      <c r="AQ416" s="78"/>
      <c r="AT416" s="78"/>
      <c r="AW416" s="78"/>
    </row>
    <row r="417" spans="1:49" ht="10.5" customHeight="1">
      <c r="A417" s="81"/>
      <c r="B417" s="82"/>
      <c r="D417" s="78"/>
      <c r="E417" s="83"/>
      <c r="G417" s="78"/>
      <c r="H417" s="82"/>
      <c r="J417" s="81"/>
      <c r="K417" s="86"/>
      <c r="M417" s="78"/>
      <c r="P417" s="78"/>
      <c r="S417" s="78"/>
      <c r="V417" s="78"/>
      <c r="Y417" s="78"/>
      <c r="AB417" s="78"/>
      <c r="AE417" s="78"/>
      <c r="AH417" s="78"/>
      <c r="AK417" s="78"/>
      <c r="AN417" s="78"/>
      <c r="AQ417" s="78"/>
      <c r="AT417" s="78"/>
      <c r="AW417" s="78"/>
    </row>
    <row r="418" spans="1:49" ht="10.5" customHeight="1">
      <c r="A418" s="81"/>
      <c r="B418" s="82"/>
      <c r="D418" s="78"/>
      <c r="E418" s="83"/>
      <c r="G418" s="78"/>
      <c r="H418" s="82"/>
      <c r="J418" s="81"/>
      <c r="K418" s="86"/>
      <c r="M418" s="78"/>
      <c r="P418" s="78"/>
      <c r="S418" s="78"/>
      <c r="V418" s="78"/>
      <c r="Y418" s="78"/>
      <c r="AB418" s="78"/>
      <c r="AE418" s="78"/>
      <c r="AH418" s="78"/>
      <c r="AK418" s="78"/>
      <c r="AN418" s="78"/>
      <c r="AQ418" s="78"/>
      <c r="AT418" s="78"/>
      <c r="AW418" s="78"/>
    </row>
    <row r="419" spans="1:49" ht="10.5" customHeight="1">
      <c r="A419" s="81"/>
      <c r="B419" s="82"/>
      <c r="D419" s="78"/>
      <c r="E419" s="83"/>
      <c r="G419" s="78"/>
      <c r="H419" s="82"/>
      <c r="J419" s="81"/>
      <c r="K419" s="86"/>
      <c r="M419" s="78"/>
      <c r="P419" s="78"/>
      <c r="S419" s="78"/>
      <c r="V419" s="78"/>
      <c r="Y419" s="78"/>
      <c r="AB419" s="78"/>
      <c r="AE419" s="78"/>
      <c r="AH419" s="78"/>
      <c r="AK419" s="78"/>
      <c r="AN419" s="78"/>
      <c r="AQ419" s="78"/>
      <c r="AT419" s="78"/>
      <c r="AW419" s="78"/>
    </row>
    <row r="420" spans="1:49" ht="10.5" customHeight="1">
      <c r="A420" s="81"/>
      <c r="B420" s="82"/>
      <c r="D420" s="78"/>
      <c r="E420" s="83"/>
      <c r="G420" s="78"/>
      <c r="H420" s="82"/>
      <c r="J420" s="81"/>
      <c r="K420" s="86"/>
      <c r="M420" s="78"/>
      <c r="P420" s="78"/>
      <c r="S420" s="78"/>
      <c r="V420" s="78"/>
      <c r="Y420" s="78"/>
      <c r="AB420" s="78"/>
      <c r="AE420" s="78"/>
      <c r="AH420" s="78"/>
      <c r="AK420" s="78"/>
      <c r="AN420" s="78"/>
      <c r="AQ420" s="78"/>
      <c r="AT420" s="78"/>
      <c r="AW420" s="78"/>
    </row>
    <row r="421" spans="1:49" ht="10.5" customHeight="1">
      <c r="A421" s="81"/>
      <c r="B421" s="82"/>
      <c r="D421" s="78"/>
      <c r="E421" s="83"/>
      <c r="G421" s="78"/>
      <c r="H421" s="82"/>
      <c r="J421" s="81"/>
      <c r="K421" s="86"/>
      <c r="M421" s="78"/>
      <c r="P421" s="78"/>
      <c r="S421" s="78"/>
      <c r="V421" s="78"/>
      <c r="Y421" s="78"/>
      <c r="AB421" s="78"/>
      <c r="AE421" s="78"/>
      <c r="AH421" s="78"/>
      <c r="AK421" s="78"/>
      <c r="AN421" s="78"/>
      <c r="AQ421" s="78"/>
      <c r="AT421" s="78"/>
      <c r="AW421" s="78"/>
    </row>
    <row r="422" spans="1:49" ht="10.5" customHeight="1">
      <c r="A422" s="81"/>
      <c r="B422" s="82"/>
      <c r="D422" s="78"/>
      <c r="E422" s="83"/>
      <c r="G422" s="78"/>
      <c r="H422" s="82"/>
      <c r="J422" s="81"/>
      <c r="K422" s="86"/>
      <c r="M422" s="78"/>
      <c r="P422" s="78"/>
      <c r="S422" s="78"/>
      <c r="V422" s="78"/>
      <c r="Y422" s="78"/>
      <c r="AB422" s="78"/>
      <c r="AE422" s="78"/>
      <c r="AH422" s="78"/>
      <c r="AK422" s="78"/>
      <c r="AN422" s="78"/>
      <c r="AQ422" s="78"/>
      <c r="AT422" s="78"/>
      <c r="AW422" s="78"/>
    </row>
    <row r="423" spans="1:49" ht="10.5" customHeight="1">
      <c r="A423" s="81"/>
      <c r="B423" s="82"/>
      <c r="D423" s="78"/>
      <c r="E423" s="83"/>
      <c r="G423" s="78"/>
      <c r="H423" s="82"/>
      <c r="J423" s="81"/>
      <c r="K423" s="86"/>
      <c r="M423" s="78"/>
      <c r="P423" s="78"/>
      <c r="S423" s="78"/>
      <c r="V423" s="78"/>
      <c r="Y423" s="78"/>
      <c r="AB423" s="78"/>
      <c r="AE423" s="78"/>
      <c r="AH423" s="78"/>
      <c r="AK423" s="78"/>
      <c r="AN423" s="78"/>
      <c r="AQ423" s="78"/>
      <c r="AT423" s="78"/>
      <c r="AW423" s="78"/>
    </row>
    <row r="424" spans="1:49" ht="10.5" customHeight="1">
      <c r="A424" s="81"/>
      <c r="B424" s="82"/>
      <c r="D424" s="78"/>
      <c r="E424" s="83"/>
      <c r="G424" s="78"/>
      <c r="H424" s="82"/>
      <c r="J424" s="81"/>
      <c r="K424" s="86"/>
      <c r="M424" s="78"/>
      <c r="P424" s="78"/>
      <c r="S424" s="78"/>
      <c r="V424" s="78"/>
      <c r="Y424" s="78"/>
      <c r="AB424" s="78"/>
      <c r="AE424" s="78"/>
      <c r="AH424" s="78"/>
      <c r="AK424" s="78"/>
      <c r="AN424" s="78"/>
      <c r="AQ424" s="78"/>
      <c r="AT424" s="78"/>
      <c r="AW424" s="78"/>
    </row>
    <row r="425" spans="1:49" ht="10.5" customHeight="1">
      <c r="A425" s="81"/>
      <c r="B425" s="82"/>
      <c r="D425" s="78"/>
      <c r="E425" s="83"/>
      <c r="G425" s="78"/>
      <c r="H425" s="82"/>
      <c r="J425" s="81"/>
      <c r="K425" s="86"/>
      <c r="M425" s="78"/>
      <c r="P425" s="78"/>
      <c r="S425" s="78"/>
      <c r="V425" s="78"/>
      <c r="Y425" s="78"/>
      <c r="AB425" s="78"/>
      <c r="AE425" s="78"/>
      <c r="AH425" s="78"/>
      <c r="AK425" s="78"/>
      <c r="AN425" s="78"/>
      <c r="AQ425" s="78"/>
      <c r="AT425" s="78"/>
      <c r="AW425" s="78"/>
    </row>
    <row r="426" spans="1:49" ht="10.5" customHeight="1">
      <c r="A426" s="81"/>
      <c r="B426" s="82"/>
      <c r="D426" s="78"/>
      <c r="E426" s="83"/>
      <c r="G426" s="78"/>
      <c r="H426" s="82"/>
      <c r="J426" s="81"/>
      <c r="K426" s="86"/>
      <c r="M426" s="78"/>
      <c r="P426" s="78"/>
      <c r="S426" s="78"/>
      <c r="V426" s="78"/>
      <c r="Y426" s="78"/>
      <c r="AB426" s="78"/>
      <c r="AE426" s="78"/>
      <c r="AH426" s="78"/>
      <c r="AK426" s="78"/>
      <c r="AN426" s="78"/>
      <c r="AQ426" s="78"/>
      <c r="AT426" s="78"/>
      <c r="AW426" s="78"/>
    </row>
    <row r="427" spans="1:49" ht="10.5" customHeight="1">
      <c r="A427" s="81"/>
      <c r="B427" s="82"/>
      <c r="D427" s="78"/>
      <c r="E427" s="83"/>
      <c r="G427" s="78"/>
      <c r="H427" s="82"/>
      <c r="J427" s="81"/>
      <c r="K427" s="86"/>
      <c r="M427" s="78"/>
      <c r="P427" s="78"/>
      <c r="S427" s="78"/>
      <c r="V427" s="78"/>
      <c r="Y427" s="78"/>
      <c r="AB427" s="78"/>
      <c r="AE427" s="78"/>
      <c r="AH427" s="78"/>
      <c r="AK427" s="78"/>
      <c r="AN427" s="78"/>
      <c r="AQ427" s="78"/>
      <c r="AT427" s="78"/>
      <c r="AW427" s="78"/>
    </row>
    <row r="428" spans="1:49" ht="10.5" customHeight="1">
      <c r="A428" s="81"/>
      <c r="B428" s="82"/>
      <c r="D428" s="78"/>
      <c r="E428" s="83"/>
      <c r="G428" s="78"/>
      <c r="H428" s="82"/>
      <c r="J428" s="81"/>
      <c r="K428" s="86"/>
      <c r="M428" s="78"/>
      <c r="P428" s="78"/>
      <c r="S428" s="78"/>
      <c r="V428" s="78"/>
      <c r="Y428" s="78"/>
      <c r="AB428" s="78"/>
      <c r="AE428" s="78"/>
      <c r="AH428" s="78"/>
      <c r="AK428" s="78"/>
      <c r="AN428" s="78"/>
      <c r="AQ428" s="78"/>
      <c r="AT428" s="78"/>
      <c r="AW428" s="78"/>
    </row>
    <row r="429" spans="1:49" ht="10.5" customHeight="1">
      <c r="A429" s="81"/>
      <c r="B429" s="82"/>
      <c r="D429" s="78"/>
      <c r="E429" s="83"/>
      <c r="G429" s="78"/>
      <c r="H429" s="82"/>
      <c r="J429" s="81"/>
      <c r="K429" s="86"/>
      <c r="M429" s="78"/>
      <c r="P429" s="78"/>
      <c r="S429" s="78"/>
      <c r="V429" s="78"/>
      <c r="Y429" s="78"/>
      <c r="AB429" s="78"/>
      <c r="AE429" s="78"/>
      <c r="AH429" s="78"/>
      <c r="AK429" s="78"/>
      <c r="AN429" s="78"/>
      <c r="AQ429" s="78"/>
      <c r="AT429" s="78"/>
      <c r="AW429" s="78"/>
    </row>
    <row r="430" spans="1:49" ht="10.5" customHeight="1">
      <c r="A430" s="81"/>
      <c r="B430" s="82"/>
      <c r="D430" s="78"/>
      <c r="E430" s="83"/>
      <c r="G430" s="78"/>
      <c r="H430" s="82"/>
      <c r="J430" s="81"/>
      <c r="K430" s="86"/>
      <c r="M430" s="78"/>
      <c r="P430" s="78"/>
      <c r="S430" s="78"/>
      <c r="V430" s="78"/>
      <c r="Y430" s="78"/>
      <c r="AB430" s="78"/>
      <c r="AE430" s="78"/>
      <c r="AH430" s="78"/>
      <c r="AK430" s="78"/>
      <c r="AN430" s="78"/>
      <c r="AQ430" s="78"/>
      <c r="AT430" s="78"/>
      <c r="AW430" s="78"/>
    </row>
    <row r="431" spans="1:49" ht="10.5" customHeight="1">
      <c r="A431" s="81"/>
      <c r="B431" s="82"/>
      <c r="D431" s="78"/>
      <c r="E431" s="83"/>
      <c r="G431" s="78"/>
      <c r="H431" s="82"/>
      <c r="J431" s="81"/>
      <c r="K431" s="86"/>
      <c r="M431" s="78"/>
      <c r="P431" s="78"/>
      <c r="S431" s="78"/>
      <c r="V431" s="78"/>
      <c r="Y431" s="78"/>
      <c r="AB431" s="78"/>
      <c r="AE431" s="78"/>
      <c r="AH431" s="78"/>
      <c r="AK431" s="78"/>
      <c r="AN431" s="78"/>
      <c r="AQ431" s="78"/>
      <c r="AT431" s="78"/>
      <c r="AW431" s="78"/>
    </row>
    <row r="432" spans="1:49" ht="10.5" customHeight="1">
      <c r="A432" s="81"/>
      <c r="B432" s="82"/>
      <c r="D432" s="78"/>
      <c r="E432" s="83"/>
      <c r="G432" s="78"/>
      <c r="H432" s="82"/>
      <c r="J432" s="81"/>
      <c r="K432" s="86"/>
      <c r="M432" s="78"/>
      <c r="P432" s="78"/>
      <c r="S432" s="78"/>
      <c r="V432" s="78"/>
      <c r="Y432" s="78"/>
      <c r="AB432" s="78"/>
      <c r="AE432" s="78"/>
      <c r="AH432" s="78"/>
      <c r="AK432" s="78"/>
      <c r="AN432" s="78"/>
      <c r="AQ432" s="78"/>
      <c r="AT432" s="78"/>
      <c r="AW432" s="78"/>
    </row>
    <row r="433" spans="1:49" ht="10.5" customHeight="1">
      <c r="A433" s="81"/>
      <c r="B433" s="82"/>
      <c r="D433" s="78"/>
      <c r="E433" s="83"/>
      <c r="G433" s="78"/>
      <c r="H433" s="82"/>
      <c r="J433" s="81"/>
      <c r="K433" s="86"/>
      <c r="M433" s="78"/>
      <c r="P433" s="78"/>
      <c r="S433" s="78"/>
      <c r="V433" s="78"/>
      <c r="Y433" s="78"/>
      <c r="AB433" s="78"/>
      <c r="AE433" s="78"/>
      <c r="AH433" s="78"/>
      <c r="AK433" s="78"/>
      <c r="AN433" s="78"/>
      <c r="AQ433" s="78"/>
      <c r="AT433" s="78"/>
      <c r="AW433" s="78"/>
    </row>
    <row r="434" spans="1:49" ht="10.5" customHeight="1">
      <c r="A434" s="81"/>
      <c r="B434" s="82"/>
      <c r="D434" s="78"/>
      <c r="E434" s="83"/>
      <c r="G434" s="78"/>
      <c r="H434" s="82"/>
      <c r="J434" s="81"/>
      <c r="K434" s="86"/>
      <c r="M434" s="78"/>
      <c r="P434" s="78"/>
      <c r="S434" s="78"/>
      <c r="V434" s="78"/>
      <c r="Y434" s="78"/>
      <c r="AB434" s="78"/>
      <c r="AE434" s="78"/>
      <c r="AH434" s="78"/>
      <c r="AK434" s="78"/>
      <c r="AN434" s="78"/>
      <c r="AQ434" s="78"/>
      <c r="AT434" s="78"/>
      <c r="AW434" s="78"/>
    </row>
    <row r="435" spans="1:49" ht="10.5" customHeight="1">
      <c r="A435" s="81"/>
      <c r="B435" s="82"/>
      <c r="D435" s="78"/>
      <c r="E435" s="83"/>
      <c r="G435" s="78"/>
      <c r="H435" s="82"/>
      <c r="J435" s="81"/>
      <c r="K435" s="86"/>
      <c r="M435" s="78"/>
      <c r="P435" s="78"/>
      <c r="S435" s="78"/>
      <c r="V435" s="78"/>
      <c r="Y435" s="78"/>
      <c r="AB435" s="78"/>
      <c r="AE435" s="78"/>
      <c r="AH435" s="78"/>
      <c r="AK435" s="78"/>
      <c r="AN435" s="78"/>
      <c r="AQ435" s="78"/>
      <c r="AT435" s="78"/>
      <c r="AW435" s="78"/>
    </row>
    <row r="436" spans="1:49" ht="10.5" customHeight="1">
      <c r="A436" s="81"/>
      <c r="B436" s="82"/>
      <c r="D436" s="78"/>
      <c r="E436" s="83"/>
      <c r="G436" s="78"/>
      <c r="H436" s="82"/>
      <c r="J436" s="81"/>
      <c r="K436" s="86"/>
      <c r="M436" s="78"/>
      <c r="P436" s="78"/>
      <c r="S436" s="78"/>
      <c r="V436" s="78"/>
      <c r="Y436" s="78"/>
      <c r="AB436" s="78"/>
      <c r="AE436" s="78"/>
      <c r="AH436" s="78"/>
      <c r="AK436" s="78"/>
      <c r="AN436" s="78"/>
      <c r="AQ436" s="78"/>
      <c r="AT436" s="78"/>
      <c r="AW436" s="78"/>
    </row>
    <row r="437" spans="1:49" ht="10.5" customHeight="1">
      <c r="A437" s="81"/>
      <c r="B437" s="82"/>
      <c r="D437" s="78"/>
      <c r="E437" s="83"/>
      <c r="G437" s="78"/>
      <c r="H437" s="82"/>
      <c r="J437" s="81"/>
      <c r="K437" s="86"/>
      <c r="M437" s="78"/>
      <c r="P437" s="78"/>
      <c r="S437" s="78"/>
      <c r="V437" s="78"/>
      <c r="Y437" s="78"/>
      <c r="AB437" s="78"/>
      <c r="AE437" s="78"/>
      <c r="AH437" s="78"/>
      <c r="AK437" s="78"/>
      <c r="AN437" s="78"/>
      <c r="AQ437" s="78"/>
      <c r="AT437" s="78"/>
      <c r="AW437" s="78"/>
    </row>
    <row r="438" spans="1:49" ht="10.5" customHeight="1">
      <c r="A438" s="81"/>
      <c r="B438" s="82"/>
      <c r="D438" s="78"/>
      <c r="E438" s="83"/>
      <c r="G438" s="78"/>
      <c r="H438" s="82"/>
      <c r="J438" s="81"/>
      <c r="K438" s="86"/>
      <c r="M438" s="78"/>
      <c r="P438" s="78"/>
      <c r="S438" s="78"/>
      <c r="V438" s="78"/>
      <c r="Y438" s="78"/>
      <c r="AB438" s="78"/>
      <c r="AE438" s="78"/>
      <c r="AH438" s="78"/>
      <c r="AK438" s="78"/>
      <c r="AN438" s="78"/>
      <c r="AQ438" s="78"/>
      <c r="AT438" s="78"/>
      <c r="AW438" s="78"/>
    </row>
    <row r="439" spans="1:49" ht="10.5" customHeight="1">
      <c r="A439" s="81"/>
      <c r="B439" s="82"/>
      <c r="D439" s="78"/>
      <c r="E439" s="83"/>
      <c r="G439" s="78"/>
      <c r="H439" s="82"/>
      <c r="J439" s="81"/>
      <c r="K439" s="86"/>
      <c r="M439" s="78"/>
      <c r="P439" s="78"/>
      <c r="S439" s="78"/>
      <c r="V439" s="78"/>
      <c r="Y439" s="78"/>
      <c r="AB439" s="78"/>
      <c r="AE439" s="78"/>
      <c r="AH439" s="78"/>
      <c r="AK439" s="78"/>
      <c r="AN439" s="78"/>
      <c r="AQ439" s="78"/>
      <c r="AT439" s="78"/>
      <c r="AW439" s="78"/>
    </row>
    <row r="440" spans="1:49" ht="10.5" customHeight="1">
      <c r="A440" s="81"/>
      <c r="B440" s="82"/>
      <c r="D440" s="78"/>
      <c r="E440" s="83"/>
      <c r="G440" s="78"/>
      <c r="H440" s="82"/>
      <c r="J440" s="81"/>
      <c r="K440" s="86"/>
      <c r="M440" s="78"/>
      <c r="P440" s="78"/>
      <c r="S440" s="78"/>
      <c r="V440" s="78"/>
      <c r="Y440" s="78"/>
      <c r="AB440" s="78"/>
      <c r="AE440" s="78"/>
      <c r="AH440" s="78"/>
      <c r="AK440" s="78"/>
      <c r="AN440" s="78"/>
      <c r="AQ440" s="78"/>
      <c r="AT440" s="78"/>
      <c r="AW440" s="78"/>
    </row>
    <row r="441" spans="1:49" ht="10.5" customHeight="1">
      <c r="A441" s="81"/>
      <c r="B441" s="82"/>
      <c r="D441" s="78"/>
      <c r="E441" s="83"/>
      <c r="G441" s="78"/>
      <c r="H441" s="82"/>
      <c r="J441" s="81"/>
      <c r="K441" s="86"/>
      <c r="M441" s="78"/>
      <c r="P441" s="78"/>
      <c r="S441" s="78"/>
      <c r="V441" s="78"/>
      <c r="Y441" s="78"/>
      <c r="AB441" s="78"/>
      <c r="AE441" s="78"/>
      <c r="AH441" s="78"/>
      <c r="AK441" s="78"/>
      <c r="AN441" s="78"/>
      <c r="AQ441" s="78"/>
      <c r="AT441" s="78"/>
      <c r="AW441" s="78"/>
    </row>
    <row r="442" spans="1:49" ht="10.5" customHeight="1">
      <c r="A442" s="81"/>
      <c r="B442" s="82"/>
      <c r="D442" s="78"/>
      <c r="E442" s="83"/>
      <c r="G442" s="78"/>
      <c r="H442" s="82"/>
      <c r="J442" s="81"/>
      <c r="K442" s="86"/>
      <c r="M442" s="78"/>
      <c r="P442" s="78"/>
      <c r="S442" s="78"/>
      <c r="V442" s="78"/>
      <c r="Y442" s="78"/>
      <c r="AB442" s="78"/>
      <c r="AE442" s="78"/>
      <c r="AH442" s="78"/>
      <c r="AK442" s="78"/>
      <c r="AN442" s="78"/>
      <c r="AQ442" s="78"/>
      <c r="AT442" s="78"/>
      <c r="AW442" s="78"/>
    </row>
    <row r="443" spans="1:49" ht="10.5" customHeight="1">
      <c r="A443" s="81"/>
      <c r="B443" s="82"/>
      <c r="D443" s="78"/>
      <c r="E443" s="83"/>
      <c r="G443" s="78"/>
      <c r="H443" s="82"/>
      <c r="J443" s="81"/>
      <c r="K443" s="86"/>
      <c r="M443" s="78"/>
      <c r="P443" s="78"/>
      <c r="S443" s="78"/>
      <c r="V443" s="78"/>
      <c r="Y443" s="78"/>
      <c r="AB443" s="78"/>
      <c r="AE443" s="78"/>
      <c r="AH443" s="78"/>
      <c r="AK443" s="78"/>
      <c r="AN443" s="78"/>
      <c r="AQ443" s="78"/>
      <c r="AT443" s="78"/>
      <c r="AW443" s="78"/>
    </row>
    <row r="444" spans="1:49" ht="10.5" customHeight="1">
      <c r="A444" s="81"/>
      <c r="B444" s="82"/>
      <c r="D444" s="78"/>
      <c r="E444" s="83"/>
      <c r="G444" s="78"/>
      <c r="H444" s="82"/>
      <c r="J444" s="81"/>
      <c r="K444" s="86"/>
      <c r="M444" s="78"/>
      <c r="P444" s="78"/>
      <c r="S444" s="78"/>
      <c r="V444" s="78"/>
      <c r="Y444" s="78"/>
      <c r="AB444" s="78"/>
      <c r="AE444" s="78"/>
      <c r="AH444" s="78"/>
      <c r="AK444" s="78"/>
      <c r="AN444" s="78"/>
      <c r="AQ444" s="78"/>
      <c r="AT444" s="78"/>
      <c r="AW444" s="78"/>
    </row>
    <row r="445" spans="1:49" ht="10.5" customHeight="1">
      <c r="A445" s="81"/>
      <c r="B445" s="82"/>
      <c r="D445" s="78"/>
      <c r="E445" s="83"/>
      <c r="G445" s="78"/>
      <c r="H445" s="82"/>
      <c r="J445" s="81"/>
      <c r="K445" s="86"/>
      <c r="M445" s="78"/>
      <c r="P445" s="78"/>
      <c r="S445" s="78"/>
      <c r="V445" s="78"/>
      <c r="Y445" s="78"/>
      <c r="AB445" s="78"/>
      <c r="AE445" s="78"/>
      <c r="AH445" s="78"/>
      <c r="AK445" s="78"/>
      <c r="AN445" s="78"/>
      <c r="AQ445" s="78"/>
      <c r="AT445" s="78"/>
      <c r="AW445" s="78"/>
    </row>
    <row r="446" spans="1:49" ht="10.5" customHeight="1">
      <c r="A446" s="81"/>
      <c r="B446" s="82"/>
      <c r="D446" s="78"/>
      <c r="E446" s="83"/>
      <c r="G446" s="78"/>
      <c r="H446" s="82"/>
      <c r="J446" s="81"/>
      <c r="K446" s="86"/>
      <c r="M446" s="78"/>
      <c r="P446" s="78"/>
      <c r="S446" s="78"/>
      <c r="V446" s="78"/>
      <c r="Y446" s="78"/>
      <c r="AB446" s="78"/>
      <c r="AE446" s="78"/>
      <c r="AH446" s="78"/>
      <c r="AK446" s="78"/>
      <c r="AN446" s="78"/>
      <c r="AQ446" s="78"/>
      <c r="AT446" s="78"/>
      <c r="AW446" s="78"/>
    </row>
    <row r="447" spans="1:49" ht="10.5" customHeight="1">
      <c r="A447" s="81"/>
      <c r="B447" s="82"/>
      <c r="D447" s="78"/>
      <c r="E447" s="83"/>
      <c r="G447" s="78"/>
      <c r="H447" s="82"/>
      <c r="J447" s="81"/>
      <c r="K447" s="86"/>
      <c r="M447" s="78"/>
      <c r="P447" s="78"/>
      <c r="S447" s="78"/>
      <c r="V447" s="78"/>
      <c r="Y447" s="78"/>
      <c r="AB447" s="78"/>
      <c r="AE447" s="78"/>
      <c r="AH447" s="78"/>
      <c r="AK447" s="78"/>
      <c r="AN447" s="78"/>
      <c r="AQ447" s="78"/>
      <c r="AT447" s="78"/>
      <c r="AW447" s="78"/>
    </row>
    <row r="448" spans="1:49" ht="10.5" customHeight="1">
      <c r="A448" s="81"/>
      <c r="B448" s="82"/>
      <c r="D448" s="78"/>
      <c r="E448" s="83"/>
      <c r="G448" s="78"/>
      <c r="H448" s="82"/>
      <c r="J448" s="81"/>
      <c r="K448" s="86"/>
      <c r="M448" s="78"/>
      <c r="P448" s="78"/>
      <c r="S448" s="78"/>
      <c r="V448" s="78"/>
      <c r="Y448" s="78"/>
      <c r="AB448" s="78"/>
      <c r="AE448" s="78"/>
      <c r="AH448" s="78"/>
      <c r="AK448" s="78"/>
      <c r="AN448" s="78"/>
      <c r="AQ448" s="78"/>
      <c r="AT448" s="78"/>
      <c r="AW448" s="78"/>
    </row>
    <row r="449" spans="1:49" ht="10.5" customHeight="1">
      <c r="A449" s="81"/>
      <c r="B449" s="82"/>
      <c r="D449" s="78"/>
      <c r="E449" s="83"/>
      <c r="G449" s="78"/>
      <c r="H449" s="82"/>
      <c r="J449" s="81"/>
      <c r="K449" s="86"/>
      <c r="M449" s="78"/>
      <c r="P449" s="78"/>
      <c r="S449" s="78"/>
      <c r="V449" s="78"/>
      <c r="Y449" s="78"/>
      <c r="AB449" s="78"/>
      <c r="AE449" s="78"/>
      <c r="AH449" s="78"/>
      <c r="AK449" s="78"/>
      <c r="AN449" s="78"/>
      <c r="AQ449" s="78"/>
      <c r="AT449" s="78"/>
      <c r="AW449" s="78"/>
    </row>
    <row r="450" spans="1:49" ht="10.5" customHeight="1">
      <c r="A450" s="81"/>
      <c r="B450" s="82"/>
      <c r="D450" s="78"/>
      <c r="E450" s="83"/>
      <c r="G450" s="78"/>
      <c r="H450" s="82"/>
      <c r="J450" s="81"/>
      <c r="K450" s="86"/>
      <c r="M450" s="78"/>
      <c r="P450" s="78"/>
      <c r="S450" s="78"/>
      <c r="V450" s="78"/>
      <c r="Y450" s="78"/>
      <c r="AB450" s="78"/>
      <c r="AE450" s="78"/>
      <c r="AH450" s="78"/>
      <c r="AK450" s="78"/>
      <c r="AN450" s="78"/>
      <c r="AQ450" s="78"/>
      <c r="AT450" s="78"/>
      <c r="AW450" s="78"/>
    </row>
    <row r="451" spans="1:49" ht="10.5" customHeight="1">
      <c r="A451" s="81"/>
      <c r="B451" s="82"/>
      <c r="D451" s="78"/>
      <c r="E451" s="83"/>
      <c r="G451" s="78"/>
      <c r="H451" s="82"/>
      <c r="J451" s="81"/>
      <c r="K451" s="86"/>
      <c r="M451" s="78"/>
      <c r="P451" s="78"/>
      <c r="S451" s="78"/>
      <c r="V451" s="78"/>
      <c r="Y451" s="78"/>
      <c r="AB451" s="78"/>
      <c r="AE451" s="78"/>
      <c r="AH451" s="78"/>
      <c r="AK451" s="78"/>
      <c r="AN451" s="78"/>
      <c r="AQ451" s="78"/>
      <c r="AT451" s="78"/>
      <c r="AW451" s="78"/>
    </row>
    <row r="452" spans="1:49" ht="10.5" customHeight="1">
      <c r="A452" s="81"/>
      <c r="B452" s="82"/>
      <c r="D452" s="78"/>
      <c r="E452" s="83"/>
      <c r="G452" s="78"/>
      <c r="H452" s="82"/>
      <c r="J452" s="81"/>
      <c r="K452" s="86"/>
      <c r="M452" s="78"/>
      <c r="P452" s="78"/>
      <c r="S452" s="78"/>
      <c r="V452" s="78"/>
      <c r="Y452" s="78"/>
      <c r="AB452" s="78"/>
      <c r="AE452" s="78"/>
      <c r="AH452" s="78"/>
      <c r="AK452" s="78"/>
      <c r="AN452" s="78"/>
      <c r="AQ452" s="78"/>
      <c r="AT452" s="78"/>
      <c r="AW452" s="78"/>
    </row>
    <row r="453" spans="1:49" ht="10.5" customHeight="1">
      <c r="A453" s="81"/>
      <c r="B453" s="82"/>
      <c r="D453" s="78"/>
      <c r="E453" s="83"/>
      <c r="G453" s="78"/>
      <c r="H453" s="82"/>
      <c r="J453" s="81"/>
      <c r="K453" s="86"/>
      <c r="M453" s="78"/>
      <c r="P453" s="78"/>
      <c r="S453" s="78"/>
      <c r="V453" s="78"/>
      <c r="Y453" s="78"/>
      <c r="AB453" s="78"/>
      <c r="AE453" s="78"/>
      <c r="AH453" s="78"/>
      <c r="AK453" s="78"/>
      <c r="AN453" s="78"/>
      <c r="AQ453" s="78"/>
      <c r="AT453" s="78"/>
      <c r="AW453" s="78"/>
    </row>
    <row r="454" spans="1:49" ht="10.5" customHeight="1">
      <c r="A454" s="81"/>
      <c r="B454" s="82"/>
      <c r="D454" s="78"/>
      <c r="E454" s="83"/>
      <c r="G454" s="78"/>
      <c r="H454" s="82"/>
      <c r="J454" s="81"/>
      <c r="K454" s="86"/>
      <c r="M454" s="78"/>
      <c r="P454" s="78"/>
      <c r="S454" s="78"/>
      <c r="V454" s="78"/>
      <c r="Y454" s="78"/>
      <c r="AB454" s="78"/>
      <c r="AE454" s="78"/>
      <c r="AH454" s="78"/>
      <c r="AK454" s="78"/>
      <c r="AN454" s="78"/>
      <c r="AQ454" s="78"/>
      <c r="AT454" s="78"/>
      <c r="AW454" s="78"/>
    </row>
    <row r="455" spans="1:49" ht="10.5" customHeight="1">
      <c r="A455" s="81"/>
      <c r="B455" s="82"/>
      <c r="D455" s="78"/>
      <c r="E455" s="83"/>
      <c r="G455" s="78"/>
      <c r="H455" s="82"/>
      <c r="J455" s="81"/>
      <c r="K455" s="86"/>
      <c r="M455" s="78"/>
      <c r="P455" s="78"/>
      <c r="S455" s="78"/>
      <c r="V455" s="78"/>
      <c r="Y455" s="78"/>
      <c r="AB455" s="78"/>
      <c r="AE455" s="78"/>
      <c r="AH455" s="78"/>
      <c r="AK455" s="78"/>
      <c r="AN455" s="78"/>
      <c r="AQ455" s="78"/>
      <c r="AT455" s="78"/>
      <c r="AW455" s="78"/>
    </row>
    <row r="456" spans="1:49" ht="10.5" customHeight="1">
      <c r="A456" s="81"/>
      <c r="B456" s="82"/>
      <c r="D456" s="78"/>
      <c r="E456" s="83"/>
      <c r="G456" s="78"/>
      <c r="H456" s="82"/>
      <c r="J456" s="81"/>
      <c r="K456" s="86"/>
      <c r="M456" s="78"/>
      <c r="P456" s="78"/>
      <c r="S456" s="78"/>
      <c r="V456" s="78"/>
      <c r="Y456" s="78"/>
      <c r="AB456" s="78"/>
      <c r="AE456" s="78"/>
      <c r="AH456" s="78"/>
      <c r="AK456" s="78"/>
      <c r="AN456" s="78"/>
      <c r="AQ456" s="78"/>
      <c r="AT456" s="78"/>
      <c r="AW456" s="78"/>
    </row>
    <row r="457" spans="1:49" ht="10.5" customHeight="1">
      <c r="A457" s="81"/>
      <c r="B457" s="82"/>
      <c r="D457" s="78"/>
      <c r="E457" s="83"/>
      <c r="G457" s="78"/>
      <c r="H457" s="82"/>
      <c r="J457" s="81"/>
      <c r="K457" s="86"/>
      <c r="M457" s="78"/>
      <c r="P457" s="78"/>
      <c r="S457" s="78"/>
      <c r="V457" s="78"/>
      <c r="Y457" s="78"/>
      <c r="AB457" s="78"/>
      <c r="AE457" s="78"/>
      <c r="AH457" s="78"/>
      <c r="AK457" s="78"/>
      <c r="AN457" s="78"/>
      <c r="AQ457" s="78"/>
      <c r="AT457" s="78"/>
      <c r="AW457" s="78"/>
    </row>
    <row r="458" spans="1:49" ht="10.5" customHeight="1">
      <c r="A458" s="81"/>
      <c r="B458" s="82"/>
      <c r="D458" s="78"/>
      <c r="E458" s="83"/>
      <c r="G458" s="78"/>
      <c r="H458" s="82"/>
      <c r="J458" s="81"/>
      <c r="K458" s="86"/>
      <c r="M458" s="78"/>
      <c r="P458" s="78"/>
      <c r="S458" s="78"/>
      <c r="V458" s="78"/>
      <c r="Y458" s="78"/>
      <c r="AB458" s="78"/>
      <c r="AE458" s="78"/>
      <c r="AH458" s="78"/>
      <c r="AK458" s="78"/>
      <c r="AN458" s="78"/>
      <c r="AQ458" s="78"/>
      <c r="AT458" s="78"/>
      <c r="AW458" s="78"/>
    </row>
    <row r="459" spans="1:49" ht="10.5" customHeight="1">
      <c r="A459" s="81"/>
      <c r="B459" s="82"/>
      <c r="D459" s="78"/>
      <c r="E459" s="83"/>
      <c r="G459" s="78"/>
      <c r="H459" s="82"/>
      <c r="J459" s="81"/>
      <c r="K459" s="86"/>
      <c r="M459" s="78"/>
      <c r="P459" s="78"/>
      <c r="S459" s="78"/>
      <c r="V459" s="78"/>
      <c r="Y459" s="78"/>
      <c r="AB459" s="78"/>
      <c r="AE459" s="78"/>
      <c r="AH459" s="78"/>
      <c r="AK459" s="78"/>
      <c r="AN459" s="78"/>
      <c r="AQ459" s="78"/>
      <c r="AT459" s="78"/>
      <c r="AW459" s="78"/>
    </row>
    <row r="460" spans="1:49" ht="10.5" customHeight="1">
      <c r="A460" s="81"/>
      <c r="B460" s="82"/>
      <c r="D460" s="78"/>
      <c r="E460" s="83"/>
      <c r="G460" s="78"/>
      <c r="H460" s="82"/>
      <c r="J460" s="81"/>
      <c r="K460" s="86"/>
      <c r="M460" s="78"/>
      <c r="P460" s="78"/>
      <c r="S460" s="78"/>
      <c r="V460" s="78"/>
      <c r="Y460" s="78"/>
      <c r="AB460" s="78"/>
      <c r="AE460" s="78"/>
      <c r="AH460" s="78"/>
      <c r="AK460" s="78"/>
      <c r="AN460" s="78"/>
      <c r="AQ460" s="78"/>
      <c r="AT460" s="78"/>
      <c r="AW460" s="78"/>
    </row>
    <row r="461" spans="1:49" ht="10.5" customHeight="1">
      <c r="A461" s="81"/>
      <c r="B461" s="82"/>
      <c r="D461" s="78"/>
      <c r="E461" s="83"/>
      <c r="G461" s="78"/>
      <c r="H461" s="82"/>
      <c r="J461" s="81"/>
      <c r="K461" s="86"/>
      <c r="M461" s="78"/>
      <c r="P461" s="78"/>
      <c r="S461" s="78"/>
      <c r="V461" s="78"/>
      <c r="Y461" s="78"/>
      <c r="AB461" s="78"/>
      <c r="AE461" s="78"/>
      <c r="AH461" s="78"/>
      <c r="AK461" s="78"/>
      <c r="AN461" s="78"/>
      <c r="AQ461" s="78"/>
      <c r="AT461" s="78"/>
      <c r="AW461" s="78"/>
    </row>
    <row r="462" spans="1:49" ht="10.5" customHeight="1">
      <c r="A462" s="81"/>
      <c r="B462" s="82"/>
      <c r="D462" s="78"/>
      <c r="E462" s="83"/>
      <c r="G462" s="78"/>
      <c r="H462" s="82"/>
      <c r="J462" s="81"/>
      <c r="K462" s="86"/>
      <c r="M462" s="78"/>
      <c r="P462" s="78"/>
      <c r="S462" s="78"/>
      <c r="V462" s="78"/>
      <c r="Y462" s="78"/>
      <c r="AB462" s="78"/>
      <c r="AE462" s="78"/>
      <c r="AH462" s="78"/>
      <c r="AK462" s="78"/>
      <c r="AN462" s="78"/>
      <c r="AQ462" s="78"/>
      <c r="AT462" s="78"/>
      <c r="AW462" s="78"/>
    </row>
    <row r="463" spans="1:49" ht="10.5" customHeight="1">
      <c r="A463" s="81"/>
      <c r="B463" s="82"/>
      <c r="D463" s="78"/>
      <c r="E463" s="83"/>
      <c r="G463" s="78"/>
      <c r="H463" s="82"/>
      <c r="J463" s="81"/>
      <c r="K463" s="86"/>
      <c r="M463" s="78"/>
      <c r="P463" s="78"/>
      <c r="S463" s="78"/>
      <c r="V463" s="78"/>
      <c r="Y463" s="78"/>
      <c r="AB463" s="78"/>
      <c r="AE463" s="78"/>
      <c r="AH463" s="78"/>
      <c r="AK463" s="78"/>
      <c r="AN463" s="78"/>
      <c r="AQ463" s="78"/>
      <c r="AT463" s="78"/>
      <c r="AW463" s="78"/>
    </row>
    <row r="464" spans="1:49" ht="10.5" customHeight="1">
      <c r="A464" s="81"/>
      <c r="B464" s="82"/>
      <c r="D464" s="78"/>
      <c r="E464" s="83"/>
      <c r="G464" s="78"/>
      <c r="H464" s="82"/>
      <c r="J464" s="81"/>
      <c r="K464" s="86"/>
      <c r="M464" s="78"/>
      <c r="P464" s="78"/>
      <c r="S464" s="78"/>
      <c r="V464" s="78"/>
      <c r="Y464" s="78"/>
      <c r="AB464" s="78"/>
      <c r="AE464" s="78"/>
      <c r="AH464" s="78"/>
      <c r="AK464" s="78"/>
      <c r="AN464" s="78"/>
      <c r="AQ464" s="78"/>
      <c r="AT464" s="78"/>
      <c r="AW464" s="78"/>
    </row>
    <row r="465" spans="1:49" ht="10.5" customHeight="1">
      <c r="A465" s="81"/>
      <c r="B465" s="82"/>
      <c r="D465" s="78"/>
      <c r="E465" s="83"/>
      <c r="G465" s="78"/>
      <c r="H465" s="82"/>
      <c r="J465" s="81"/>
      <c r="K465" s="86"/>
      <c r="M465" s="78"/>
      <c r="P465" s="78"/>
      <c r="S465" s="78"/>
      <c r="V465" s="78"/>
      <c r="Y465" s="78"/>
      <c r="AB465" s="78"/>
      <c r="AE465" s="78"/>
      <c r="AH465" s="78"/>
      <c r="AK465" s="78"/>
      <c r="AN465" s="78"/>
      <c r="AQ465" s="78"/>
      <c r="AT465" s="78"/>
      <c r="AW465" s="78"/>
    </row>
    <row r="466" spans="1:49" ht="10.5" customHeight="1">
      <c r="A466" s="81"/>
      <c r="B466" s="82"/>
      <c r="D466" s="78"/>
      <c r="E466" s="83"/>
      <c r="G466" s="78"/>
      <c r="H466" s="82"/>
      <c r="J466" s="81"/>
      <c r="K466" s="86"/>
      <c r="M466" s="78"/>
      <c r="P466" s="78"/>
      <c r="S466" s="78"/>
      <c r="V466" s="78"/>
      <c r="Y466" s="78"/>
      <c r="AB466" s="78"/>
      <c r="AE466" s="78"/>
      <c r="AH466" s="78"/>
      <c r="AK466" s="78"/>
      <c r="AN466" s="78"/>
      <c r="AQ466" s="78"/>
      <c r="AT466" s="78"/>
      <c r="AW466" s="78"/>
    </row>
    <row r="467" spans="1:49" ht="10.5" customHeight="1">
      <c r="A467" s="81"/>
      <c r="B467" s="82"/>
      <c r="D467" s="78"/>
      <c r="E467" s="83"/>
      <c r="G467" s="78"/>
      <c r="H467" s="82"/>
      <c r="J467" s="81"/>
      <c r="K467" s="86"/>
      <c r="M467" s="78"/>
      <c r="P467" s="78"/>
      <c r="S467" s="78"/>
      <c r="V467" s="78"/>
      <c r="Y467" s="78"/>
      <c r="AB467" s="78"/>
      <c r="AE467" s="78"/>
      <c r="AH467" s="78"/>
      <c r="AK467" s="78"/>
      <c r="AN467" s="78"/>
      <c r="AQ467" s="78"/>
      <c r="AT467" s="78"/>
      <c r="AW467" s="78"/>
    </row>
    <row r="468" spans="1:49" ht="10.5" customHeight="1">
      <c r="A468" s="81"/>
      <c r="B468" s="82"/>
      <c r="D468" s="78"/>
      <c r="E468" s="83"/>
      <c r="G468" s="78"/>
      <c r="H468" s="82"/>
      <c r="J468" s="81"/>
      <c r="K468" s="86"/>
      <c r="M468" s="78"/>
      <c r="P468" s="78"/>
      <c r="S468" s="78"/>
      <c r="V468" s="78"/>
      <c r="Y468" s="78"/>
      <c r="AB468" s="78"/>
      <c r="AE468" s="78"/>
      <c r="AH468" s="78"/>
      <c r="AK468" s="78"/>
      <c r="AN468" s="78"/>
      <c r="AQ468" s="78"/>
      <c r="AT468" s="78"/>
      <c r="AW468" s="78"/>
    </row>
    <row r="469" spans="1:49" ht="10.5" customHeight="1">
      <c r="A469" s="81"/>
      <c r="B469" s="82"/>
      <c r="D469" s="78"/>
      <c r="E469" s="83"/>
      <c r="G469" s="78"/>
      <c r="H469" s="82"/>
      <c r="J469" s="81"/>
      <c r="K469" s="86"/>
      <c r="M469" s="78"/>
      <c r="P469" s="78"/>
      <c r="S469" s="78"/>
      <c r="V469" s="78"/>
      <c r="Y469" s="78"/>
      <c r="AB469" s="78"/>
      <c r="AE469" s="78"/>
      <c r="AH469" s="78"/>
      <c r="AK469" s="78"/>
      <c r="AN469" s="78"/>
      <c r="AQ469" s="78"/>
      <c r="AT469" s="78"/>
      <c r="AW469" s="78"/>
    </row>
    <row r="470" spans="1:49" ht="10.5" customHeight="1">
      <c r="A470" s="81"/>
      <c r="B470" s="82"/>
      <c r="D470" s="78"/>
      <c r="E470" s="83"/>
      <c r="G470" s="78"/>
      <c r="H470" s="82"/>
      <c r="J470" s="81"/>
      <c r="K470" s="86"/>
      <c r="M470" s="78"/>
      <c r="P470" s="78"/>
      <c r="S470" s="78"/>
      <c r="V470" s="78"/>
      <c r="Y470" s="78"/>
      <c r="AB470" s="78"/>
      <c r="AE470" s="78"/>
      <c r="AH470" s="78"/>
      <c r="AK470" s="78"/>
      <c r="AN470" s="78"/>
      <c r="AQ470" s="78"/>
      <c r="AT470" s="78"/>
      <c r="AW470" s="78"/>
    </row>
    <row r="471" spans="1:49" ht="10.5" customHeight="1">
      <c r="A471" s="81"/>
      <c r="B471" s="82"/>
      <c r="D471" s="78"/>
      <c r="E471" s="83"/>
      <c r="G471" s="78"/>
      <c r="H471" s="82"/>
      <c r="J471" s="81"/>
      <c r="K471" s="86"/>
      <c r="M471" s="78"/>
      <c r="P471" s="78"/>
      <c r="S471" s="78"/>
      <c r="V471" s="78"/>
      <c r="Y471" s="78"/>
      <c r="AB471" s="78"/>
      <c r="AE471" s="78"/>
      <c r="AH471" s="78"/>
      <c r="AK471" s="78"/>
      <c r="AN471" s="78"/>
      <c r="AQ471" s="78"/>
      <c r="AT471" s="78"/>
      <c r="AW471" s="78"/>
    </row>
    <row r="472" spans="1:49" ht="10.5" customHeight="1">
      <c r="A472" s="81"/>
      <c r="B472" s="82"/>
      <c r="D472" s="78"/>
      <c r="E472" s="83"/>
      <c r="G472" s="78"/>
      <c r="H472" s="82"/>
      <c r="J472" s="81"/>
      <c r="K472" s="86"/>
      <c r="M472" s="78"/>
      <c r="P472" s="78"/>
      <c r="S472" s="78"/>
      <c r="V472" s="78"/>
      <c r="Y472" s="78"/>
      <c r="AB472" s="78"/>
      <c r="AE472" s="78"/>
      <c r="AH472" s="78"/>
      <c r="AK472" s="78"/>
      <c r="AN472" s="78"/>
      <c r="AQ472" s="78"/>
      <c r="AT472" s="78"/>
      <c r="AW472" s="78"/>
    </row>
    <row r="473" spans="1:49" ht="10.5" customHeight="1">
      <c r="A473" s="81"/>
      <c r="B473" s="82"/>
      <c r="D473" s="78"/>
      <c r="E473" s="83"/>
      <c r="G473" s="78"/>
      <c r="H473" s="82"/>
      <c r="J473" s="81"/>
      <c r="K473" s="86"/>
      <c r="M473" s="78"/>
      <c r="P473" s="78"/>
      <c r="S473" s="78"/>
      <c r="V473" s="78"/>
      <c r="Y473" s="78"/>
      <c r="AB473" s="78"/>
      <c r="AE473" s="78"/>
      <c r="AH473" s="78"/>
      <c r="AK473" s="78"/>
      <c r="AN473" s="78"/>
      <c r="AQ473" s="78"/>
      <c r="AT473" s="78"/>
      <c r="AW473" s="78"/>
    </row>
    <row r="474" spans="1:49" ht="10.5" customHeight="1">
      <c r="A474" s="81"/>
      <c r="B474" s="82"/>
      <c r="D474" s="78"/>
      <c r="E474" s="83"/>
      <c r="G474" s="78"/>
      <c r="H474" s="82"/>
      <c r="J474" s="81"/>
      <c r="K474" s="86"/>
      <c r="M474" s="78"/>
      <c r="P474" s="78"/>
      <c r="S474" s="78"/>
      <c r="V474" s="78"/>
      <c r="Y474" s="78"/>
      <c r="AB474" s="78"/>
      <c r="AE474" s="78"/>
      <c r="AH474" s="78"/>
      <c r="AK474" s="78"/>
      <c r="AN474" s="78"/>
      <c r="AQ474" s="78"/>
      <c r="AT474" s="78"/>
      <c r="AW474" s="78"/>
    </row>
    <row r="475" spans="1:49" ht="10.5" customHeight="1">
      <c r="A475" s="81"/>
      <c r="B475" s="82"/>
      <c r="D475" s="78"/>
      <c r="E475" s="83"/>
      <c r="G475" s="78"/>
      <c r="H475" s="82"/>
      <c r="J475" s="81"/>
      <c r="K475" s="86"/>
      <c r="M475" s="78"/>
      <c r="P475" s="78"/>
      <c r="S475" s="78"/>
      <c r="V475" s="78"/>
      <c r="Y475" s="78"/>
      <c r="AB475" s="78"/>
      <c r="AE475" s="78"/>
      <c r="AH475" s="78"/>
      <c r="AK475" s="78"/>
      <c r="AN475" s="78"/>
      <c r="AQ475" s="78"/>
      <c r="AT475" s="78"/>
      <c r="AW475" s="78"/>
    </row>
    <row r="476" spans="1:49" ht="10.5" customHeight="1">
      <c r="A476" s="81"/>
      <c r="B476" s="82"/>
      <c r="D476" s="78"/>
      <c r="E476" s="83"/>
      <c r="G476" s="78"/>
      <c r="H476" s="82"/>
      <c r="J476" s="81"/>
      <c r="K476" s="86"/>
      <c r="M476" s="78"/>
      <c r="P476" s="78"/>
      <c r="S476" s="78"/>
      <c r="V476" s="78"/>
      <c r="Y476" s="78"/>
      <c r="AB476" s="78"/>
      <c r="AE476" s="78"/>
      <c r="AH476" s="78"/>
      <c r="AK476" s="78"/>
      <c r="AN476" s="78"/>
      <c r="AQ476" s="78"/>
      <c r="AT476" s="78"/>
      <c r="AW476" s="78"/>
    </row>
    <row r="477" spans="1:49" ht="10.5" customHeight="1">
      <c r="A477" s="81"/>
      <c r="B477" s="82"/>
      <c r="D477" s="78"/>
      <c r="E477" s="83"/>
      <c r="G477" s="78"/>
      <c r="H477" s="82"/>
      <c r="J477" s="81"/>
      <c r="K477" s="86"/>
      <c r="M477" s="78"/>
      <c r="P477" s="78"/>
      <c r="S477" s="78"/>
      <c r="V477" s="78"/>
      <c r="Y477" s="78"/>
      <c r="AB477" s="78"/>
      <c r="AE477" s="78"/>
      <c r="AH477" s="78"/>
      <c r="AK477" s="78"/>
      <c r="AN477" s="78"/>
      <c r="AQ477" s="78"/>
      <c r="AT477" s="78"/>
      <c r="AW477" s="78"/>
    </row>
    <row r="478" spans="1:49" ht="10.5" customHeight="1">
      <c r="A478" s="81"/>
      <c r="B478" s="82"/>
      <c r="D478" s="78"/>
      <c r="E478" s="83"/>
      <c r="G478" s="78"/>
      <c r="H478" s="82"/>
      <c r="J478" s="81"/>
      <c r="K478" s="86"/>
      <c r="M478" s="78"/>
      <c r="P478" s="78"/>
      <c r="S478" s="78"/>
      <c r="V478" s="78"/>
      <c r="Y478" s="78"/>
      <c r="AB478" s="78"/>
      <c r="AE478" s="78"/>
      <c r="AH478" s="78"/>
      <c r="AK478" s="78"/>
      <c r="AN478" s="78"/>
      <c r="AQ478" s="78"/>
      <c r="AT478" s="78"/>
      <c r="AW478" s="78"/>
    </row>
    <row r="479" spans="1:49" ht="10.5" customHeight="1">
      <c r="A479" s="81"/>
      <c r="B479" s="82"/>
      <c r="D479" s="78"/>
      <c r="E479" s="83"/>
      <c r="G479" s="78"/>
      <c r="H479" s="82"/>
      <c r="J479" s="81"/>
      <c r="K479" s="86"/>
      <c r="M479" s="78"/>
      <c r="P479" s="78"/>
      <c r="S479" s="78"/>
      <c r="V479" s="78"/>
      <c r="Y479" s="78"/>
      <c r="AB479" s="78"/>
      <c r="AE479" s="78"/>
      <c r="AH479" s="78"/>
      <c r="AK479" s="78"/>
      <c r="AN479" s="78"/>
      <c r="AQ479" s="78"/>
      <c r="AT479" s="78"/>
      <c r="AW479" s="78"/>
    </row>
    <row r="480" spans="1:49" ht="10.5" customHeight="1">
      <c r="A480" s="81"/>
      <c r="B480" s="82"/>
      <c r="D480" s="78"/>
      <c r="E480" s="83"/>
      <c r="G480" s="78"/>
      <c r="H480" s="82"/>
      <c r="J480" s="81"/>
      <c r="K480" s="86"/>
      <c r="M480" s="78"/>
      <c r="P480" s="78"/>
      <c r="S480" s="78"/>
      <c r="V480" s="78"/>
      <c r="Y480" s="78"/>
      <c r="AB480" s="78"/>
      <c r="AE480" s="78"/>
      <c r="AH480" s="78"/>
      <c r="AK480" s="78"/>
      <c r="AN480" s="78"/>
      <c r="AQ480" s="78"/>
      <c r="AT480" s="78"/>
      <c r="AW480" s="78"/>
    </row>
    <row r="481" spans="1:49" ht="10.5" customHeight="1">
      <c r="A481" s="81"/>
      <c r="B481" s="82"/>
      <c r="D481" s="78"/>
      <c r="E481" s="83"/>
      <c r="G481" s="78"/>
      <c r="H481" s="82"/>
      <c r="J481" s="81"/>
      <c r="K481" s="86"/>
      <c r="M481" s="78"/>
      <c r="P481" s="78"/>
      <c r="S481" s="78"/>
      <c r="V481" s="78"/>
      <c r="Y481" s="78"/>
      <c r="AB481" s="78"/>
      <c r="AE481" s="78"/>
      <c r="AH481" s="78"/>
      <c r="AK481" s="78"/>
      <c r="AN481" s="78"/>
      <c r="AQ481" s="78"/>
      <c r="AT481" s="78"/>
      <c r="AW481" s="78"/>
    </row>
    <row r="482" spans="1:49" ht="10.5" customHeight="1">
      <c r="A482" s="81"/>
      <c r="B482" s="82"/>
      <c r="D482" s="78"/>
      <c r="E482" s="83"/>
      <c r="G482" s="78"/>
      <c r="H482" s="82"/>
      <c r="J482" s="81"/>
      <c r="K482" s="86"/>
      <c r="M482" s="78"/>
      <c r="P482" s="78"/>
      <c r="S482" s="78"/>
      <c r="V482" s="78"/>
      <c r="Y482" s="78"/>
      <c r="AB482" s="78"/>
      <c r="AE482" s="78"/>
      <c r="AH482" s="78"/>
      <c r="AK482" s="78"/>
      <c r="AN482" s="78"/>
      <c r="AQ482" s="78"/>
      <c r="AT482" s="78"/>
      <c r="AW482" s="78"/>
    </row>
    <row r="483" spans="1:49" ht="10.5" customHeight="1">
      <c r="A483" s="81"/>
      <c r="B483" s="82"/>
      <c r="D483" s="78"/>
      <c r="E483" s="83"/>
      <c r="G483" s="78"/>
      <c r="H483" s="82"/>
      <c r="J483" s="81"/>
      <c r="K483" s="86"/>
      <c r="M483" s="78"/>
      <c r="P483" s="78"/>
      <c r="S483" s="78"/>
      <c r="V483" s="78"/>
      <c r="Y483" s="78"/>
      <c r="AB483" s="78"/>
      <c r="AE483" s="78"/>
      <c r="AH483" s="78"/>
      <c r="AK483" s="78"/>
      <c r="AN483" s="78"/>
      <c r="AQ483" s="78"/>
      <c r="AT483" s="78"/>
      <c r="AW483" s="78"/>
    </row>
    <row r="484" spans="1:49" ht="10.5" customHeight="1">
      <c r="A484" s="81"/>
      <c r="B484" s="82"/>
      <c r="D484" s="78"/>
      <c r="E484" s="83"/>
      <c r="G484" s="78"/>
      <c r="H484" s="82"/>
      <c r="J484" s="81"/>
      <c r="K484" s="86"/>
      <c r="M484" s="78"/>
      <c r="P484" s="78"/>
      <c r="S484" s="78"/>
      <c r="V484" s="78"/>
      <c r="Y484" s="78"/>
      <c r="AB484" s="78"/>
      <c r="AE484" s="78"/>
      <c r="AH484" s="78"/>
      <c r="AK484" s="78"/>
      <c r="AN484" s="78"/>
      <c r="AQ484" s="78"/>
      <c r="AT484" s="78"/>
      <c r="AW484" s="78"/>
    </row>
    <row r="485" spans="1:49" ht="10.5" customHeight="1">
      <c r="A485" s="81"/>
      <c r="B485" s="82"/>
      <c r="D485" s="78"/>
      <c r="E485" s="83"/>
      <c r="G485" s="78"/>
      <c r="H485" s="82"/>
      <c r="J485" s="81"/>
      <c r="K485" s="86"/>
      <c r="M485" s="78"/>
      <c r="P485" s="78"/>
      <c r="S485" s="78"/>
      <c r="V485" s="78"/>
      <c r="Y485" s="78"/>
      <c r="AB485" s="78"/>
      <c r="AE485" s="78"/>
      <c r="AH485" s="78"/>
      <c r="AK485" s="78"/>
      <c r="AN485" s="78"/>
      <c r="AQ485" s="78"/>
      <c r="AT485" s="78"/>
      <c r="AW485" s="78"/>
    </row>
    <row r="486" spans="1:49" ht="10.5" customHeight="1">
      <c r="A486" s="81"/>
      <c r="B486" s="82"/>
      <c r="D486" s="78"/>
      <c r="E486" s="83"/>
      <c r="G486" s="78"/>
      <c r="H486" s="82"/>
      <c r="J486" s="81"/>
      <c r="K486" s="86"/>
      <c r="M486" s="78"/>
      <c r="P486" s="78"/>
      <c r="S486" s="78"/>
      <c r="V486" s="78"/>
      <c r="Y486" s="78"/>
      <c r="AB486" s="78"/>
      <c r="AE486" s="78"/>
      <c r="AH486" s="78"/>
      <c r="AK486" s="78"/>
      <c r="AN486" s="78"/>
      <c r="AQ486" s="78"/>
      <c r="AT486" s="78"/>
      <c r="AW486" s="78"/>
    </row>
    <row r="487" spans="1:49" ht="10.5" customHeight="1">
      <c r="A487" s="81"/>
      <c r="B487" s="82"/>
      <c r="D487" s="78"/>
      <c r="E487" s="83"/>
      <c r="G487" s="78"/>
      <c r="H487" s="82"/>
      <c r="J487" s="81"/>
      <c r="K487" s="86"/>
      <c r="M487" s="78"/>
      <c r="P487" s="78"/>
      <c r="S487" s="78"/>
      <c r="V487" s="78"/>
      <c r="Y487" s="78"/>
      <c r="AB487" s="78"/>
      <c r="AE487" s="78"/>
      <c r="AH487" s="78"/>
      <c r="AK487" s="78"/>
      <c r="AN487" s="78"/>
      <c r="AQ487" s="78"/>
      <c r="AT487" s="78"/>
      <c r="AW487" s="78"/>
    </row>
    <row r="488" spans="1:49" ht="10.5" customHeight="1">
      <c r="A488" s="81"/>
      <c r="B488" s="82"/>
      <c r="D488" s="78"/>
      <c r="E488" s="83"/>
      <c r="G488" s="78"/>
      <c r="H488" s="82"/>
      <c r="J488" s="81"/>
      <c r="K488" s="86"/>
      <c r="M488" s="78"/>
      <c r="P488" s="78"/>
      <c r="S488" s="78"/>
      <c r="V488" s="78"/>
      <c r="Y488" s="78"/>
      <c r="AB488" s="78"/>
      <c r="AE488" s="78"/>
      <c r="AH488" s="78"/>
      <c r="AK488" s="78"/>
      <c r="AN488" s="78"/>
      <c r="AQ488" s="78"/>
      <c r="AT488" s="78"/>
      <c r="AW488" s="78"/>
    </row>
    <row r="489" spans="1:49" ht="10.5" customHeight="1">
      <c r="A489" s="81"/>
      <c r="B489" s="82"/>
      <c r="D489" s="78"/>
      <c r="E489" s="83"/>
      <c r="G489" s="78"/>
      <c r="H489" s="82"/>
      <c r="J489" s="81"/>
      <c r="K489" s="86"/>
      <c r="M489" s="78"/>
      <c r="P489" s="78"/>
      <c r="S489" s="78"/>
      <c r="V489" s="78"/>
      <c r="Y489" s="78"/>
      <c r="AB489" s="78"/>
      <c r="AE489" s="78"/>
      <c r="AH489" s="78"/>
      <c r="AK489" s="78"/>
      <c r="AN489" s="78"/>
      <c r="AQ489" s="78"/>
      <c r="AT489" s="78"/>
      <c r="AW489" s="78"/>
    </row>
    <row r="490" spans="1:49" ht="10.5" customHeight="1">
      <c r="A490" s="81"/>
      <c r="B490" s="82"/>
      <c r="D490" s="78"/>
      <c r="E490" s="83"/>
      <c r="G490" s="78"/>
      <c r="H490" s="82"/>
      <c r="J490" s="81"/>
      <c r="K490" s="86"/>
      <c r="M490" s="78"/>
      <c r="P490" s="78"/>
      <c r="S490" s="78"/>
      <c r="V490" s="78"/>
      <c r="Y490" s="78"/>
      <c r="AB490" s="78"/>
      <c r="AE490" s="78"/>
      <c r="AH490" s="78"/>
      <c r="AK490" s="78"/>
      <c r="AN490" s="78"/>
      <c r="AQ490" s="78"/>
      <c r="AT490" s="78"/>
      <c r="AW490" s="78"/>
    </row>
    <row r="491" spans="1:49" ht="10.5" customHeight="1">
      <c r="A491" s="81"/>
      <c r="B491" s="82"/>
      <c r="D491" s="78"/>
      <c r="E491" s="83"/>
      <c r="G491" s="78"/>
      <c r="H491" s="82"/>
      <c r="J491" s="81"/>
      <c r="K491" s="86"/>
      <c r="M491" s="78"/>
      <c r="P491" s="78"/>
      <c r="S491" s="78"/>
      <c r="V491" s="78"/>
      <c r="Y491" s="78"/>
      <c r="AB491" s="78"/>
      <c r="AE491" s="78"/>
      <c r="AH491" s="78"/>
      <c r="AK491" s="78"/>
      <c r="AN491" s="78"/>
      <c r="AQ491" s="78"/>
      <c r="AT491" s="78"/>
      <c r="AW491" s="78"/>
    </row>
    <row r="492" spans="1:49" ht="10.5" customHeight="1">
      <c r="A492" s="81"/>
      <c r="B492" s="82"/>
      <c r="D492" s="78"/>
      <c r="E492" s="83"/>
      <c r="G492" s="78"/>
      <c r="H492" s="82"/>
      <c r="J492" s="81"/>
      <c r="K492" s="86"/>
      <c r="M492" s="78"/>
      <c r="P492" s="78"/>
      <c r="S492" s="78"/>
      <c r="V492" s="78"/>
      <c r="Y492" s="78"/>
      <c r="AB492" s="78"/>
      <c r="AE492" s="78"/>
      <c r="AH492" s="78"/>
      <c r="AK492" s="78"/>
      <c r="AN492" s="78"/>
      <c r="AQ492" s="78"/>
      <c r="AT492" s="78"/>
      <c r="AW492" s="78"/>
    </row>
    <row r="493" spans="1:49" ht="10.5" customHeight="1">
      <c r="A493" s="81"/>
      <c r="B493" s="82"/>
      <c r="D493" s="78"/>
      <c r="E493" s="83"/>
      <c r="G493" s="78"/>
      <c r="H493" s="82"/>
      <c r="J493" s="81"/>
      <c r="K493" s="86"/>
      <c r="M493" s="78"/>
      <c r="P493" s="78"/>
      <c r="S493" s="78"/>
      <c r="V493" s="78"/>
      <c r="Y493" s="78"/>
      <c r="AB493" s="78"/>
      <c r="AE493" s="78"/>
      <c r="AH493" s="78"/>
      <c r="AK493" s="78"/>
      <c r="AN493" s="78"/>
      <c r="AQ493" s="78"/>
      <c r="AT493" s="78"/>
      <c r="AW493" s="78"/>
    </row>
    <row r="494" spans="1:49" ht="10.5" customHeight="1">
      <c r="A494" s="81"/>
      <c r="B494" s="82"/>
      <c r="D494" s="78"/>
      <c r="E494" s="83"/>
      <c r="G494" s="78"/>
      <c r="H494" s="82"/>
      <c r="J494" s="81"/>
      <c r="K494" s="86"/>
      <c r="M494" s="78"/>
      <c r="P494" s="78"/>
      <c r="S494" s="78"/>
      <c r="V494" s="78"/>
      <c r="Y494" s="78"/>
      <c r="AB494" s="78"/>
      <c r="AE494" s="78"/>
      <c r="AH494" s="78"/>
      <c r="AK494" s="78"/>
      <c r="AN494" s="78"/>
      <c r="AQ494" s="78"/>
      <c r="AT494" s="78"/>
      <c r="AW494" s="78"/>
    </row>
    <row r="495" spans="1:49" ht="10.5" customHeight="1">
      <c r="A495" s="81"/>
      <c r="B495" s="82"/>
      <c r="D495" s="78"/>
      <c r="E495" s="83"/>
      <c r="G495" s="78"/>
      <c r="H495" s="82"/>
      <c r="J495" s="81"/>
      <c r="K495" s="86"/>
      <c r="M495" s="78"/>
      <c r="P495" s="78"/>
      <c r="S495" s="78"/>
      <c r="V495" s="78"/>
      <c r="Y495" s="78"/>
      <c r="AB495" s="78"/>
      <c r="AE495" s="78"/>
      <c r="AH495" s="78"/>
      <c r="AK495" s="78"/>
      <c r="AN495" s="78"/>
      <c r="AQ495" s="78"/>
      <c r="AT495" s="78"/>
      <c r="AW495" s="78"/>
    </row>
    <row r="496" spans="1:49" ht="10.5" customHeight="1">
      <c r="A496" s="81"/>
      <c r="B496" s="82"/>
      <c r="D496" s="78"/>
      <c r="E496" s="83"/>
      <c r="G496" s="78"/>
      <c r="H496" s="82"/>
      <c r="J496" s="81"/>
      <c r="K496" s="86"/>
      <c r="M496" s="78"/>
      <c r="P496" s="78"/>
      <c r="S496" s="78"/>
      <c r="V496" s="78"/>
      <c r="Y496" s="78"/>
      <c r="AB496" s="78"/>
      <c r="AE496" s="78"/>
      <c r="AH496" s="78"/>
      <c r="AK496" s="78"/>
      <c r="AN496" s="78"/>
      <c r="AQ496" s="78"/>
      <c r="AT496" s="78"/>
      <c r="AW496" s="78"/>
    </row>
    <row r="497" spans="1:49" ht="10.5" customHeight="1">
      <c r="A497" s="81"/>
      <c r="B497" s="82"/>
      <c r="D497" s="78"/>
      <c r="E497" s="83"/>
      <c r="G497" s="78"/>
      <c r="H497" s="82"/>
      <c r="J497" s="81"/>
      <c r="K497" s="86"/>
      <c r="M497" s="78"/>
      <c r="P497" s="78"/>
      <c r="S497" s="78"/>
      <c r="V497" s="78"/>
      <c r="Y497" s="78"/>
      <c r="AB497" s="78"/>
      <c r="AE497" s="78"/>
      <c r="AH497" s="78"/>
      <c r="AK497" s="78"/>
      <c r="AN497" s="78"/>
      <c r="AQ497" s="78"/>
      <c r="AT497" s="78"/>
      <c r="AW497" s="78"/>
    </row>
    <row r="498" spans="1:49" ht="10.5" customHeight="1">
      <c r="A498" s="81"/>
      <c r="B498" s="82"/>
      <c r="D498" s="78"/>
      <c r="E498" s="83"/>
      <c r="G498" s="78"/>
      <c r="H498" s="82"/>
      <c r="J498" s="81"/>
      <c r="K498" s="86"/>
      <c r="M498" s="78"/>
      <c r="P498" s="78"/>
      <c r="S498" s="78"/>
      <c r="V498" s="78"/>
      <c r="Y498" s="78"/>
      <c r="AB498" s="78"/>
      <c r="AE498" s="78"/>
      <c r="AH498" s="78"/>
      <c r="AK498" s="78"/>
      <c r="AN498" s="78"/>
      <c r="AQ498" s="78"/>
      <c r="AT498" s="78"/>
      <c r="AW498" s="78"/>
    </row>
    <row r="499" spans="1:49" ht="10.5" customHeight="1">
      <c r="A499" s="81"/>
      <c r="B499" s="82"/>
      <c r="D499" s="78"/>
      <c r="E499" s="83"/>
      <c r="G499" s="78"/>
      <c r="H499" s="82"/>
      <c r="J499" s="81"/>
      <c r="K499" s="86"/>
      <c r="M499" s="78"/>
      <c r="P499" s="78"/>
      <c r="S499" s="78"/>
      <c r="V499" s="78"/>
      <c r="Y499" s="78"/>
      <c r="AB499" s="78"/>
      <c r="AE499" s="78"/>
      <c r="AH499" s="78"/>
      <c r="AK499" s="78"/>
      <c r="AN499" s="78"/>
      <c r="AQ499" s="78"/>
      <c r="AT499" s="78"/>
      <c r="AW499" s="78"/>
    </row>
    <row r="500" spans="1:49" ht="10.5" customHeight="1">
      <c r="A500" s="81"/>
      <c r="B500" s="82"/>
      <c r="D500" s="78"/>
      <c r="E500" s="83"/>
      <c r="G500" s="78"/>
      <c r="H500" s="82"/>
      <c r="J500" s="81"/>
      <c r="K500" s="86"/>
      <c r="M500" s="78"/>
      <c r="P500" s="78"/>
      <c r="S500" s="78"/>
      <c r="V500" s="78"/>
      <c r="Y500" s="78"/>
      <c r="AB500" s="78"/>
      <c r="AE500" s="78"/>
      <c r="AH500" s="78"/>
      <c r="AK500" s="78"/>
      <c r="AN500" s="78"/>
      <c r="AQ500" s="78"/>
      <c r="AT500" s="78"/>
      <c r="AW500" s="78"/>
    </row>
    <row r="501" spans="1:49" ht="10.5" customHeight="1">
      <c r="A501" s="81"/>
      <c r="B501" s="82"/>
      <c r="D501" s="78"/>
      <c r="E501" s="83"/>
      <c r="G501" s="78"/>
      <c r="H501" s="82"/>
      <c r="J501" s="81"/>
      <c r="K501" s="86"/>
      <c r="M501" s="78"/>
      <c r="P501" s="78"/>
      <c r="S501" s="78"/>
      <c r="V501" s="78"/>
      <c r="Y501" s="78"/>
      <c r="AB501" s="78"/>
      <c r="AE501" s="78"/>
      <c r="AH501" s="78"/>
      <c r="AK501" s="78"/>
      <c r="AN501" s="78"/>
      <c r="AQ501" s="78"/>
      <c r="AT501" s="78"/>
      <c r="AW501" s="78"/>
    </row>
    <row r="502" spans="1:49" ht="10.5" customHeight="1">
      <c r="A502" s="81"/>
      <c r="B502" s="82"/>
      <c r="D502" s="78"/>
      <c r="E502" s="83"/>
      <c r="G502" s="78"/>
      <c r="H502" s="82"/>
      <c r="J502" s="81"/>
      <c r="K502" s="86"/>
      <c r="M502" s="78"/>
      <c r="P502" s="78"/>
      <c r="S502" s="78"/>
      <c r="V502" s="78"/>
      <c r="Y502" s="78"/>
      <c r="AB502" s="78"/>
      <c r="AE502" s="78"/>
      <c r="AH502" s="78"/>
      <c r="AK502" s="78"/>
      <c r="AN502" s="78"/>
      <c r="AQ502" s="78"/>
      <c r="AT502" s="78"/>
      <c r="AW502" s="78"/>
    </row>
    <row r="503" spans="1:49" ht="10.5" customHeight="1">
      <c r="A503" s="81"/>
      <c r="B503" s="82"/>
      <c r="D503" s="78"/>
      <c r="E503" s="83"/>
      <c r="G503" s="78"/>
      <c r="H503" s="82"/>
      <c r="J503" s="81"/>
      <c r="K503" s="86"/>
      <c r="M503" s="78"/>
      <c r="P503" s="78"/>
      <c r="S503" s="78"/>
      <c r="V503" s="78"/>
      <c r="Y503" s="78"/>
      <c r="AB503" s="78"/>
      <c r="AE503" s="78"/>
      <c r="AH503" s="78"/>
      <c r="AK503" s="78"/>
      <c r="AN503" s="78"/>
      <c r="AQ503" s="78"/>
      <c r="AT503" s="78"/>
      <c r="AW503" s="78"/>
    </row>
    <row r="504" spans="1:49" ht="10.5" customHeight="1">
      <c r="A504" s="81"/>
      <c r="B504" s="82"/>
      <c r="D504" s="78"/>
      <c r="E504" s="83"/>
      <c r="G504" s="78"/>
      <c r="H504" s="82"/>
      <c r="J504" s="81"/>
      <c r="K504" s="86"/>
      <c r="M504" s="78"/>
      <c r="P504" s="78"/>
      <c r="S504" s="78"/>
      <c r="V504" s="78"/>
      <c r="Y504" s="78"/>
      <c r="AB504" s="78"/>
      <c r="AE504" s="78"/>
      <c r="AH504" s="78"/>
      <c r="AK504" s="78"/>
      <c r="AN504" s="78"/>
      <c r="AQ504" s="78"/>
      <c r="AT504" s="78"/>
      <c r="AW504" s="78"/>
    </row>
    <row r="505" spans="1:49" ht="10.5" customHeight="1">
      <c r="A505" s="81"/>
      <c r="B505" s="82"/>
      <c r="D505" s="78"/>
      <c r="E505" s="83"/>
      <c r="G505" s="78"/>
      <c r="H505" s="82"/>
      <c r="J505" s="81"/>
      <c r="K505" s="86"/>
      <c r="M505" s="78"/>
      <c r="P505" s="78"/>
      <c r="S505" s="78"/>
      <c r="V505" s="78"/>
      <c r="Y505" s="78"/>
      <c r="AB505" s="78"/>
      <c r="AE505" s="78"/>
      <c r="AH505" s="78"/>
      <c r="AK505" s="78"/>
      <c r="AN505" s="78"/>
      <c r="AQ505" s="78"/>
      <c r="AT505" s="78"/>
      <c r="AW505" s="78"/>
    </row>
    <row r="506" spans="1:49" ht="10.5" customHeight="1">
      <c r="A506" s="81"/>
      <c r="B506" s="82"/>
      <c r="D506" s="78"/>
      <c r="E506" s="83"/>
      <c r="G506" s="78"/>
      <c r="H506" s="82"/>
      <c r="J506" s="81"/>
      <c r="K506" s="86"/>
      <c r="M506" s="78"/>
      <c r="P506" s="78"/>
      <c r="S506" s="78"/>
      <c r="V506" s="78"/>
      <c r="Y506" s="78"/>
      <c r="AB506" s="78"/>
      <c r="AE506" s="78"/>
      <c r="AH506" s="78"/>
      <c r="AK506" s="78"/>
      <c r="AN506" s="78"/>
      <c r="AQ506" s="78"/>
      <c r="AT506" s="78"/>
      <c r="AW506" s="78"/>
    </row>
    <row r="507" spans="1:49" ht="10.5" customHeight="1">
      <c r="A507" s="81"/>
      <c r="B507" s="82"/>
      <c r="D507" s="78"/>
      <c r="E507" s="83"/>
      <c r="G507" s="78"/>
      <c r="H507" s="82"/>
      <c r="J507" s="81"/>
      <c r="K507" s="86"/>
      <c r="M507" s="78"/>
      <c r="P507" s="78"/>
      <c r="S507" s="78"/>
      <c r="V507" s="78"/>
      <c r="Y507" s="78"/>
      <c r="AB507" s="78"/>
      <c r="AE507" s="78"/>
      <c r="AH507" s="78"/>
      <c r="AK507" s="78"/>
      <c r="AN507" s="78"/>
      <c r="AQ507" s="78"/>
      <c r="AT507" s="78"/>
      <c r="AW507" s="78"/>
    </row>
    <row r="508" spans="1:49" ht="10.5" customHeight="1">
      <c r="A508" s="81"/>
      <c r="B508" s="82"/>
      <c r="D508" s="78"/>
      <c r="E508" s="83"/>
      <c r="G508" s="78"/>
      <c r="H508" s="82"/>
      <c r="J508" s="81"/>
      <c r="K508" s="86"/>
      <c r="M508" s="78"/>
      <c r="P508" s="78"/>
      <c r="S508" s="78"/>
      <c r="V508" s="78"/>
      <c r="Y508" s="78"/>
      <c r="AB508" s="78"/>
      <c r="AE508" s="78"/>
      <c r="AH508" s="78"/>
      <c r="AK508" s="78"/>
      <c r="AN508" s="78"/>
      <c r="AQ508" s="78"/>
      <c r="AT508" s="78"/>
      <c r="AW508" s="78"/>
    </row>
    <row r="509" spans="1:49" ht="10.5" customHeight="1">
      <c r="A509" s="81"/>
      <c r="B509" s="82"/>
      <c r="D509" s="78"/>
      <c r="E509" s="83"/>
      <c r="G509" s="78"/>
      <c r="H509" s="82"/>
      <c r="J509" s="81"/>
      <c r="K509" s="86"/>
      <c r="M509" s="78"/>
      <c r="P509" s="78"/>
      <c r="S509" s="78"/>
      <c r="V509" s="78"/>
      <c r="Y509" s="78"/>
      <c r="AB509" s="78"/>
      <c r="AE509" s="78"/>
      <c r="AH509" s="78"/>
      <c r="AK509" s="78"/>
      <c r="AN509" s="78"/>
      <c r="AQ509" s="78"/>
      <c r="AT509" s="78"/>
      <c r="AW509" s="78"/>
    </row>
    <row r="510" spans="1:49" ht="10.5" customHeight="1">
      <c r="A510" s="81"/>
      <c r="B510" s="82"/>
      <c r="D510" s="78"/>
      <c r="E510" s="83"/>
      <c r="G510" s="78"/>
      <c r="H510" s="82"/>
      <c r="J510" s="81"/>
      <c r="K510" s="86"/>
      <c r="M510" s="78"/>
      <c r="P510" s="78"/>
      <c r="S510" s="78"/>
      <c r="V510" s="78"/>
      <c r="Y510" s="78"/>
      <c r="AB510" s="78"/>
      <c r="AE510" s="78"/>
      <c r="AH510" s="78"/>
      <c r="AK510" s="78"/>
      <c r="AN510" s="78"/>
      <c r="AQ510" s="78"/>
      <c r="AT510" s="78"/>
      <c r="AW510" s="78"/>
    </row>
    <row r="511" spans="1:49" ht="10.5" customHeight="1">
      <c r="A511" s="81"/>
      <c r="B511" s="82"/>
      <c r="D511" s="78"/>
      <c r="E511" s="83"/>
      <c r="G511" s="78"/>
      <c r="H511" s="82"/>
      <c r="J511" s="81"/>
      <c r="K511" s="86"/>
      <c r="M511" s="78"/>
      <c r="P511" s="78"/>
      <c r="S511" s="78"/>
      <c r="V511" s="78"/>
      <c r="Y511" s="78"/>
      <c r="AB511" s="78"/>
      <c r="AE511" s="78"/>
      <c r="AH511" s="78"/>
      <c r="AK511" s="78"/>
      <c r="AN511" s="78"/>
      <c r="AQ511" s="78"/>
      <c r="AT511" s="78"/>
      <c r="AW511" s="78"/>
    </row>
    <row r="512" spans="1:49" ht="10.5" customHeight="1">
      <c r="A512" s="81"/>
      <c r="B512" s="82"/>
      <c r="D512" s="78"/>
      <c r="E512" s="83"/>
      <c r="G512" s="78"/>
      <c r="H512" s="82"/>
      <c r="J512" s="81"/>
      <c r="K512" s="86"/>
      <c r="M512" s="78"/>
      <c r="P512" s="78"/>
      <c r="S512" s="78"/>
      <c r="V512" s="78"/>
      <c r="Y512" s="78"/>
      <c r="AB512" s="78"/>
      <c r="AE512" s="78"/>
      <c r="AH512" s="78"/>
      <c r="AK512" s="78"/>
      <c r="AN512" s="78"/>
      <c r="AQ512" s="78"/>
      <c r="AT512" s="78"/>
      <c r="AW512" s="78"/>
    </row>
    <row r="513" spans="1:49" ht="10.5" customHeight="1">
      <c r="A513" s="81"/>
      <c r="B513" s="82"/>
      <c r="D513" s="78"/>
      <c r="E513" s="83"/>
      <c r="G513" s="78"/>
      <c r="H513" s="82"/>
      <c r="J513" s="81"/>
      <c r="K513" s="86"/>
      <c r="M513" s="78"/>
      <c r="P513" s="78"/>
      <c r="S513" s="78"/>
      <c r="V513" s="78"/>
      <c r="Y513" s="78"/>
      <c r="AB513" s="78"/>
      <c r="AE513" s="78"/>
      <c r="AH513" s="78"/>
      <c r="AK513" s="78"/>
      <c r="AN513" s="78"/>
      <c r="AQ513" s="78"/>
      <c r="AT513" s="78"/>
      <c r="AW513" s="78"/>
    </row>
    <row r="514" spans="1:49" ht="10.5" customHeight="1">
      <c r="A514" s="81"/>
      <c r="B514" s="82"/>
      <c r="D514" s="78"/>
      <c r="E514" s="83"/>
      <c r="G514" s="78"/>
      <c r="H514" s="82"/>
      <c r="J514" s="81"/>
      <c r="K514" s="86"/>
      <c r="M514" s="78"/>
      <c r="P514" s="78"/>
      <c r="S514" s="78"/>
      <c r="V514" s="78"/>
      <c r="Y514" s="78"/>
      <c r="AB514" s="78"/>
      <c r="AE514" s="78"/>
      <c r="AH514" s="78"/>
      <c r="AK514" s="78"/>
      <c r="AN514" s="78"/>
      <c r="AQ514" s="78"/>
      <c r="AT514" s="78"/>
      <c r="AW514" s="78"/>
    </row>
    <row r="515" spans="1:49" ht="10.5" customHeight="1">
      <c r="A515" s="81"/>
      <c r="B515" s="82"/>
      <c r="D515" s="78"/>
      <c r="E515" s="83"/>
      <c r="G515" s="78"/>
      <c r="H515" s="82"/>
      <c r="J515" s="81"/>
      <c r="K515" s="86"/>
      <c r="M515" s="78"/>
      <c r="P515" s="78"/>
      <c r="S515" s="78"/>
      <c r="V515" s="78"/>
      <c r="Y515" s="78"/>
      <c r="AB515" s="78"/>
      <c r="AE515" s="78"/>
      <c r="AH515" s="78"/>
      <c r="AK515" s="78"/>
      <c r="AN515" s="78"/>
      <c r="AQ515" s="78"/>
      <c r="AT515" s="78"/>
      <c r="AW515" s="78"/>
    </row>
    <row r="516" spans="1:49" ht="10.5" customHeight="1">
      <c r="A516" s="81"/>
      <c r="B516" s="82"/>
      <c r="D516" s="78"/>
      <c r="E516" s="83"/>
      <c r="G516" s="78"/>
      <c r="H516" s="82"/>
      <c r="J516" s="81"/>
      <c r="K516" s="86"/>
      <c r="M516" s="78"/>
      <c r="P516" s="78"/>
      <c r="S516" s="78"/>
      <c r="V516" s="78"/>
      <c r="Y516" s="78"/>
      <c r="AB516" s="78"/>
      <c r="AE516" s="78"/>
      <c r="AH516" s="78"/>
      <c r="AK516" s="78"/>
      <c r="AN516" s="78"/>
      <c r="AQ516" s="78"/>
      <c r="AT516" s="78"/>
      <c r="AW516" s="78"/>
    </row>
    <row r="517" spans="1:49" ht="10.5" customHeight="1">
      <c r="A517" s="81"/>
      <c r="B517" s="82"/>
      <c r="D517" s="78"/>
      <c r="E517" s="83"/>
      <c r="G517" s="78"/>
      <c r="H517" s="82"/>
      <c r="J517" s="81"/>
      <c r="K517" s="86"/>
      <c r="M517" s="78"/>
      <c r="P517" s="78"/>
      <c r="S517" s="78"/>
      <c r="V517" s="78"/>
      <c r="Y517" s="78"/>
      <c r="AB517" s="78"/>
      <c r="AE517" s="78"/>
      <c r="AH517" s="78"/>
      <c r="AK517" s="78"/>
      <c r="AN517" s="78"/>
      <c r="AQ517" s="78"/>
      <c r="AT517" s="78"/>
      <c r="AW517" s="78"/>
    </row>
    <row r="518" spans="1:49" ht="10.5" customHeight="1">
      <c r="A518" s="81"/>
      <c r="B518" s="82"/>
      <c r="D518" s="78"/>
      <c r="E518" s="83"/>
      <c r="G518" s="78"/>
      <c r="H518" s="82"/>
      <c r="J518" s="81"/>
      <c r="K518" s="86"/>
      <c r="M518" s="78"/>
      <c r="P518" s="78"/>
      <c r="S518" s="78"/>
      <c r="V518" s="78"/>
      <c r="Y518" s="78"/>
      <c r="AB518" s="78"/>
      <c r="AE518" s="78"/>
      <c r="AH518" s="78"/>
      <c r="AK518" s="78"/>
      <c r="AN518" s="78"/>
      <c r="AQ518" s="78"/>
      <c r="AT518" s="78"/>
      <c r="AW518" s="78"/>
    </row>
    <row r="519" spans="1:49" ht="10.5" customHeight="1">
      <c r="A519" s="81"/>
      <c r="B519" s="82"/>
      <c r="D519" s="78"/>
      <c r="E519" s="83"/>
      <c r="G519" s="78"/>
      <c r="H519" s="82"/>
      <c r="J519" s="81"/>
      <c r="K519" s="86"/>
      <c r="M519" s="78"/>
      <c r="P519" s="78"/>
      <c r="S519" s="78"/>
      <c r="V519" s="78"/>
      <c r="Y519" s="78"/>
      <c r="AB519" s="78"/>
      <c r="AE519" s="78"/>
      <c r="AH519" s="78"/>
      <c r="AK519" s="78"/>
      <c r="AN519" s="78"/>
      <c r="AQ519" s="78"/>
      <c r="AT519" s="78"/>
      <c r="AW519" s="78"/>
    </row>
    <row r="520" spans="1:49" ht="10.5" customHeight="1">
      <c r="A520" s="81"/>
      <c r="B520" s="82"/>
      <c r="D520" s="78"/>
      <c r="E520" s="83"/>
      <c r="G520" s="78"/>
      <c r="H520" s="82"/>
      <c r="J520" s="81"/>
      <c r="K520" s="86"/>
      <c r="M520" s="78"/>
      <c r="P520" s="78"/>
      <c r="S520" s="78"/>
      <c r="V520" s="78"/>
      <c r="Y520" s="78"/>
      <c r="AB520" s="78"/>
      <c r="AE520" s="78"/>
      <c r="AH520" s="78"/>
      <c r="AK520" s="78"/>
      <c r="AN520" s="78"/>
      <c r="AQ520" s="78"/>
      <c r="AT520" s="78"/>
      <c r="AW520" s="78"/>
    </row>
    <row r="521" spans="1:49" ht="10.5" customHeight="1">
      <c r="A521" s="81"/>
      <c r="B521" s="82"/>
      <c r="D521" s="78"/>
      <c r="E521" s="83"/>
      <c r="G521" s="78"/>
      <c r="H521" s="82"/>
      <c r="J521" s="81"/>
      <c r="K521" s="86"/>
      <c r="M521" s="78"/>
      <c r="P521" s="78"/>
      <c r="S521" s="78"/>
      <c r="V521" s="78"/>
      <c r="Y521" s="78"/>
      <c r="AB521" s="78"/>
      <c r="AE521" s="78"/>
      <c r="AH521" s="78"/>
      <c r="AK521" s="78"/>
      <c r="AN521" s="78"/>
      <c r="AQ521" s="78"/>
      <c r="AT521" s="78"/>
      <c r="AW521" s="78"/>
    </row>
    <row r="522" spans="1:49" ht="10.5" customHeight="1">
      <c r="A522" s="81"/>
      <c r="B522" s="82"/>
      <c r="D522" s="78"/>
      <c r="E522" s="83"/>
      <c r="G522" s="78"/>
      <c r="H522" s="82"/>
      <c r="J522" s="81"/>
      <c r="K522" s="86"/>
      <c r="M522" s="78"/>
      <c r="P522" s="78"/>
      <c r="S522" s="78"/>
      <c r="V522" s="78"/>
      <c r="Y522" s="78"/>
      <c r="AB522" s="78"/>
      <c r="AE522" s="78"/>
      <c r="AH522" s="78"/>
      <c r="AK522" s="78"/>
      <c r="AN522" s="78"/>
      <c r="AQ522" s="78"/>
      <c r="AT522" s="78"/>
      <c r="AW522" s="78"/>
    </row>
    <row r="523" spans="1:49" ht="10.5" customHeight="1">
      <c r="A523" s="81"/>
      <c r="B523" s="82"/>
      <c r="D523" s="78"/>
      <c r="E523" s="83"/>
      <c r="G523" s="78"/>
      <c r="H523" s="82"/>
      <c r="J523" s="81"/>
      <c r="K523" s="86"/>
      <c r="M523" s="78"/>
      <c r="P523" s="78"/>
      <c r="S523" s="78"/>
      <c r="V523" s="78"/>
      <c r="Y523" s="78"/>
      <c r="AB523" s="78"/>
      <c r="AE523" s="78"/>
      <c r="AH523" s="78"/>
      <c r="AK523" s="78"/>
      <c r="AN523" s="78"/>
      <c r="AQ523" s="78"/>
      <c r="AT523" s="78"/>
      <c r="AW523" s="78"/>
    </row>
    <row r="524" spans="1:49" ht="10.5" customHeight="1">
      <c r="A524" s="81"/>
      <c r="B524" s="82"/>
      <c r="D524" s="78"/>
      <c r="E524" s="83"/>
      <c r="G524" s="78"/>
      <c r="H524" s="82"/>
      <c r="J524" s="81"/>
      <c r="K524" s="86"/>
      <c r="M524" s="78"/>
      <c r="P524" s="78"/>
      <c r="S524" s="78"/>
      <c r="V524" s="78"/>
      <c r="Y524" s="78"/>
      <c r="AB524" s="78"/>
      <c r="AE524" s="78"/>
      <c r="AH524" s="78"/>
      <c r="AK524" s="78"/>
      <c r="AN524" s="78"/>
      <c r="AQ524" s="78"/>
      <c r="AT524" s="78"/>
      <c r="AW524" s="78"/>
    </row>
    <row r="525" spans="1:49" ht="10.5" customHeight="1">
      <c r="A525" s="81"/>
      <c r="B525" s="82"/>
      <c r="D525" s="78"/>
      <c r="E525" s="83"/>
      <c r="G525" s="78"/>
      <c r="H525" s="82"/>
      <c r="J525" s="81"/>
      <c r="K525" s="86"/>
      <c r="M525" s="78"/>
      <c r="P525" s="78"/>
      <c r="S525" s="78"/>
      <c r="V525" s="78"/>
      <c r="Y525" s="78"/>
      <c r="AB525" s="78"/>
      <c r="AE525" s="78"/>
      <c r="AH525" s="78"/>
      <c r="AK525" s="78"/>
      <c r="AN525" s="78"/>
      <c r="AQ525" s="78"/>
      <c r="AT525" s="78"/>
      <c r="AW525" s="78"/>
    </row>
    <row r="526" spans="1:49" ht="10.5" customHeight="1">
      <c r="A526" s="81"/>
      <c r="B526" s="82"/>
      <c r="D526" s="78"/>
      <c r="E526" s="83"/>
      <c r="G526" s="78"/>
      <c r="H526" s="82"/>
      <c r="J526" s="81"/>
      <c r="K526" s="86"/>
      <c r="M526" s="78"/>
      <c r="P526" s="78"/>
      <c r="S526" s="78"/>
      <c r="V526" s="78"/>
      <c r="Y526" s="78"/>
      <c r="AB526" s="78"/>
      <c r="AE526" s="78"/>
      <c r="AH526" s="78"/>
      <c r="AK526" s="78"/>
      <c r="AN526" s="78"/>
      <c r="AQ526" s="78"/>
      <c r="AT526" s="78"/>
      <c r="AW526" s="78"/>
    </row>
    <row r="527" spans="1:49" ht="10.5" customHeight="1">
      <c r="A527" s="81"/>
      <c r="B527" s="82"/>
      <c r="D527" s="78"/>
      <c r="E527" s="83"/>
      <c r="G527" s="78"/>
      <c r="H527" s="82"/>
      <c r="J527" s="81"/>
      <c r="K527" s="86"/>
      <c r="M527" s="78"/>
      <c r="P527" s="78"/>
      <c r="S527" s="78"/>
      <c r="V527" s="78"/>
      <c r="Y527" s="78"/>
      <c r="AB527" s="78"/>
      <c r="AE527" s="78"/>
      <c r="AH527" s="78"/>
      <c r="AK527" s="78"/>
      <c r="AN527" s="78"/>
      <c r="AQ527" s="78"/>
      <c r="AT527" s="78"/>
      <c r="AW527" s="78"/>
    </row>
    <row r="528" spans="1:49" ht="10.5" customHeight="1">
      <c r="A528" s="81"/>
      <c r="B528" s="82"/>
      <c r="D528" s="78"/>
      <c r="E528" s="83"/>
      <c r="G528" s="78"/>
      <c r="H528" s="82"/>
      <c r="J528" s="81"/>
      <c r="K528" s="86"/>
      <c r="M528" s="78"/>
      <c r="P528" s="78"/>
      <c r="S528" s="78"/>
      <c r="V528" s="78"/>
      <c r="Y528" s="78"/>
      <c r="AB528" s="78"/>
      <c r="AE528" s="78"/>
      <c r="AH528" s="78"/>
      <c r="AK528" s="78"/>
      <c r="AN528" s="78"/>
      <c r="AQ528" s="78"/>
      <c r="AT528" s="78"/>
      <c r="AW528" s="78"/>
    </row>
    <row r="529" spans="1:49" ht="10.5" customHeight="1">
      <c r="A529" s="81"/>
      <c r="B529" s="82"/>
      <c r="D529" s="78"/>
      <c r="E529" s="83"/>
      <c r="G529" s="78"/>
      <c r="H529" s="82"/>
      <c r="J529" s="81"/>
      <c r="K529" s="86"/>
      <c r="M529" s="78"/>
      <c r="P529" s="78"/>
      <c r="S529" s="78"/>
      <c r="V529" s="78"/>
      <c r="Y529" s="78"/>
      <c r="AB529" s="78"/>
      <c r="AE529" s="78"/>
      <c r="AH529" s="78"/>
      <c r="AK529" s="78"/>
      <c r="AN529" s="78"/>
      <c r="AQ529" s="78"/>
      <c r="AT529" s="78"/>
      <c r="AW529" s="78"/>
    </row>
    <row r="530" spans="1:49" ht="10.5" customHeight="1">
      <c r="A530" s="81"/>
      <c r="B530" s="82"/>
      <c r="D530" s="78"/>
      <c r="E530" s="83"/>
      <c r="G530" s="78"/>
      <c r="H530" s="82"/>
      <c r="J530" s="81"/>
      <c r="K530" s="86"/>
      <c r="M530" s="78"/>
      <c r="P530" s="78"/>
      <c r="S530" s="78"/>
      <c r="V530" s="78"/>
      <c r="Y530" s="78"/>
      <c r="AB530" s="78"/>
      <c r="AE530" s="78"/>
      <c r="AH530" s="78"/>
      <c r="AK530" s="78"/>
      <c r="AN530" s="78"/>
      <c r="AQ530" s="78"/>
      <c r="AT530" s="78"/>
      <c r="AW530" s="78"/>
    </row>
    <row r="531" spans="1:49" ht="10.5" customHeight="1">
      <c r="A531" s="81"/>
      <c r="B531" s="82"/>
      <c r="D531" s="78"/>
      <c r="E531" s="83"/>
      <c r="G531" s="78"/>
      <c r="H531" s="82"/>
      <c r="J531" s="81"/>
      <c r="K531" s="86"/>
      <c r="M531" s="78"/>
      <c r="P531" s="78"/>
      <c r="S531" s="78"/>
      <c r="V531" s="78"/>
      <c r="Y531" s="78"/>
      <c r="AB531" s="78"/>
      <c r="AE531" s="78"/>
      <c r="AH531" s="78"/>
      <c r="AK531" s="78"/>
      <c r="AN531" s="78"/>
      <c r="AQ531" s="78"/>
      <c r="AT531" s="78"/>
      <c r="AW531" s="78"/>
    </row>
    <row r="532" spans="1:49" ht="10.5" customHeight="1">
      <c r="A532" s="81"/>
      <c r="B532" s="82"/>
      <c r="D532" s="78"/>
      <c r="E532" s="83"/>
      <c r="G532" s="78"/>
      <c r="H532" s="82"/>
      <c r="J532" s="81"/>
      <c r="K532" s="86"/>
      <c r="M532" s="78"/>
      <c r="P532" s="78"/>
      <c r="S532" s="78"/>
      <c r="V532" s="78"/>
      <c r="Y532" s="78"/>
      <c r="AB532" s="78"/>
      <c r="AE532" s="78"/>
      <c r="AH532" s="78"/>
      <c r="AK532" s="78"/>
      <c r="AN532" s="78"/>
      <c r="AQ532" s="78"/>
      <c r="AT532" s="78"/>
      <c r="AW532" s="78"/>
    </row>
    <row r="533" spans="1:49" ht="10.5" customHeight="1">
      <c r="A533" s="81"/>
      <c r="B533" s="82"/>
      <c r="D533" s="78"/>
      <c r="E533" s="83"/>
      <c r="G533" s="78"/>
      <c r="H533" s="82"/>
      <c r="J533" s="81"/>
      <c r="K533" s="86"/>
      <c r="M533" s="78"/>
      <c r="P533" s="78"/>
      <c r="S533" s="78"/>
      <c r="V533" s="78"/>
      <c r="Y533" s="78"/>
      <c r="AB533" s="78"/>
      <c r="AE533" s="78"/>
      <c r="AH533" s="78"/>
      <c r="AK533" s="78"/>
      <c r="AN533" s="78"/>
      <c r="AQ533" s="78"/>
      <c r="AT533" s="78"/>
      <c r="AW533" s="78"/>
    </row>
    <row r="534" spans="1:49" ht="10.5" customHeight="1">
      <c r="A534" s="81"/>
      <c r="B534" s="82"/>
      <c r="D534" s="78"/>
      <c r="E534" s="83"/>
      <c r="G534" s="78"/>
      <c r="H534" s="82"/>
      <c r="J534" s="81"/>
      <c r="K534" s="86"/>
      <c r="M534" s="78"/>
      <c r="P534" s="78"/>
      <c r="S534" s="78"/>
      <c r="V534" s="78"/>
      <c r="Y534" s="78"/>
      <c r="AB534" s="78"/>
      <c r="AE534" s="78"/>
      <c r="AH534" s="78"/>
      <c r="AK534" s="78"/>
      <c r="AN534" s="78"/>
      <c r="AQ534" s="78"/>
      <c r="AT534" s="78"/>
      <c r="AW534" s="78"/>
    </row>
    <row r="535" spans="1:49" ht="10.5" customHeight="1">
      <c r="A535" s="81"/>
      <c r="B535" s="82"/>
      <c r="D535" s="78"/>
      <c r="E535" s="83"/>
      <c r="G535" s="78"/>
      <c r="H535" s="82"/>
      <c r="J535" s="81"/>
      <c r="K535" s="86"/>
      <c r="M535" s="78"/>
      <c r="P535" s="78"/>
      <c r="S535" s="78"/>
      <c r="V535" s="78"/>
      <c r="Y535" s="78"/>
      <c r="AB535" s="78"/>
      <c r="AE535" s="78"/>
      <c r="AH535" s="78"/>
      <c r="AK535" s="78"/>
      <c r="AN535" s="78"/>
      <c r="AQ535" s="78"/>
      <c r="AT535" s="78"/>
      <c r="AW535" s="78"/>
    </row>
    <row r="536" spans="1:49" ht="10.5" customHeight="1">
      <c r="A536" s="81"/>
      <c r="B536" s="82"/>
      <c r="D536" s="78"/>
      <c r="E536" s="83"/>
      <c r="G536" s="78"/>
      <c r="H536" s="82"/>
      <c r="J536" s="81"/>
      <c r="K536" s="86"/>
      <c r="M536" s="78"/>
      <c r="P536" s="78"/>
      <c r="S536" s="78"/>
      <c r="V536" s="78"/>
      <c r="Y536" s="78"/>
      <c r="AB536" s="78"/>
      <c r="AE536" s="78"/>
      <c r="AH536" s="78"/>
      <c r="AK536" s="78"/>
      <c r="AN536" s="78"/>
      <c r="AQ536" s="78"/>
      <c r="AT536" s="78"/>
      <c r="AW536" s="78"/>
    </row>
    <row r="537" spans="1:49" ht="10.5" customHeight="1">
      <c r="A537" s="81"/>
      <c r="B537" s="82"/>
      <c r="D537" s="78"/>
      <c r="E537" s="83"/>
      <c r="G537" s="78"/>
      <c r="H537" s="82"/>
      <c r="J537" s="81"/>
      <c r="K537" s="86"/>
      <c r="M537" s="78"/>
      <c r="P537" s="78"/>
      <c r="S537" s="78"/>
      <c r="V537" s="78"/>
      <c r="Y537" s="78"/>
      <c r="AB537" s="78"/>
      <c r="AE537" s="78"/>
      <c r="AH537" s="78"/>
      <c r="AK537" s="78"/>
      <c r="AN537" s="78"/>
      <c r="AQ537" s="78"/>
      <c r="AT537" s="78"/>
      <c r="AW537" s="78"/>
    </row>
    <row r="538" spans="1:49" ht="10.5" customHeight="1">
      <c r="A538" s="81"/>
      <c r="B538" s="82"/>
      <c r="D538" s="78"/>
      <c r="E538" s="83"/>
      <c r="G538" s="78"/>
      <c r="H538" s="82"/>
      <c r="J538" s="81"/>
      <c r="K538" s="86"/>
      <c r="M538" s="78"/>
      <c r="P538" s="78"/>
      <c r="S538" s="78"/>
      <c r="V538" s="78"/>
      <c r="Y538" s="78"/>
      <c r="AB538" s="78"/>
      <c r="AE538" s="78"/>
      <c r="AH538" s="78"/>
      <c r="AK538" s="78"/>
      <c r="AN538" s="78"/>
      <c r="AQ538" s="78"/>
      <c r="AT538" s="78"/>
      <c r="AW538" s="78"/>
    </row>
    <row r="539" spans="1:49" ht="10.5" customHeight="1">
      <c r="A539" s="81"/>
      <c r="B539" s="82"/>
      <c r="D539" s="78"/>
      <c r="E539" s="83"/>
      <c r="G539" s="78"/>
      <c r="H539" s="82"/>
      <c r="J539" s="81"/>
      <c r="K539" s="86"/>
      <c r="M539" s="78"/>
      <c r="P539" s="78"/>
      <c r="S539" s="78"/>
      <c r="V539" s="78"/>
      <c r="Y539" s="78"/>
      <c r="AB539" s="78"/>
      <c r="AE539" s="78"/>
      <c r="AH539" s="78"/>
      <c r="AK539" s="78"/>
      <c r="AN539" s="78"/>
      <c r="AQ539" s="78"/>
      <c r="AT539" s="78"/>
      <c r="AW539" s="78"/>
    </row>
    <row r="540" spans="1:49" ht="10.5" customHeight="1">
      <c r="A540" s="81"/>
      <c r="B540" s="82"/>
      <c r="D540" s="78"/>
      <c r="E540" s="83"/>
      <c r="G540" s="78"/>
      <c r="H540" s="82"/>
      <c r="J540" s="81"/>
      <c r="K540" s="86"/>
      <c r="M540" s="78"/>
      <c r="P540" s="78"/>
      <c r="S540" s="78"/>
      <c r="V540" s="78"/>
      <c r="Y540" s="78"/>
      <c r="AB540" s="78"/>
      <c r="AE540" s="78"/>
      <c r="AH540" s="78"/>
      <c r="AK540" s="78"/>
      <c r="AN540" s="78"/>
      <c r="AQ540" s="78"/>
      <c r="AT540" s="78"/>
      <c r="AW540" s="78"/>
    </row>
    <row r="541" spans="1:49" ht="10.5" customHeight="1">
      <c r="A541" s="81"/>
      <c r="B541" s="82"/>
      <c r="D541" s="78"/>
      <c r="E541" s="83"/>
      <c r="G541" s="78"/>
      <c r="H541" s="82"/>
      <c r="J541" s="81"/>
      <c r="K541" s="86"/>
      <c r="M541" s="78"/>
      <c r="P541" s="78"/>
      <c r="S541" s="78"/>
      <c r="V541" s="78"/>
      <c r="Y541" s="78"/>
      <c r="AB541" s="78"/>
      <c r="AE541" s="78"/>
      <c r="AH541" s="78"/>
      <c r="AK541" s="78"/>
      <c r="AN541" s="78"/>
      <c r="AQ541" s="78"/>
      <c r="AT541" s="78"/>
      <c r="AW541" s="78"/>
    </row>
    <row r="542" spans="1:49" ht="10.5" customHeight="1">
      <c r="A542" s="81"/>
      <c r="B542" s="82"/>
      <c r="D542" s="78"/>
      <c r="E542" s="83"/>
      <c r="G542" s="78"/>
      <c r="H542" s="82"/>
      <c r="J542" s="81"/>
      <c r="K542" s="86"/>
      <c r="M542" s="78"/>
      <c r="P542" s="78"/>
      <c r="S542" s="78"/>
      <c r="V542" s="78"/>
      <c r="Y542" s="78"/>
      <c r="AB542" s="78"/>
      <c r="AE542" s="78"/>
      <c r="AH542" s="78"/>
      <c r="AK542" s="78"/>
      <c r="AN542" s="78"/>
      <c r="AQ542" s="78"/>
      <c r="AT542" s="78"/>
      <c r="AW542" s="78"/>
    </row>
    <row r="543" spans="1:49" ht="10.5" customHeight="1">
      <c r="A543" s="81"/>
      <c r="B543" s="82"/>
      <c r="D543" s="78"/>
      <c r="E543" s="83"/>
      <c r="G543" s="78"/>
      <c r="H543" s="82"/>
      <c r="J543" s="81"/>
      <c r="K543" s="86"/>
      <c r="M543" s="78"/>
      <c r="P543" s="78"/>
      <c r="S543" s="78"/>
      <c r="V543" s="78"/>
      <c r="Y543" s="78"/>
      <c r="AB543" s="78"/>
      <c r="AE543" s="78"/>
      <c r="AH543" s="78"/>
      <c r="AK543" s="78"/>
      <c r="AN543" s="78"/>
      <c r="AQ543" s="78"/>
      <c r="AT543" s="78"/>
      <c r="AW543" s="78"/>
    </row>
    <row r="544" spans="1:49" ht="10.5" customHeight="1">
      <c r="A544" s="81"/>
      <c r="B544" s="82"/>
      <c r="D544" s="78"/>
      <c r="E544" s="83"/>
      <c r="G544" s="78"/>
      <c r="H544" s="82"/>
      <c r="J544" s="81"/>
      <c r="K544" s="86"/>
      <c r="M544" s="78"/>
      <c r="P544" s="78"/>
      <c r="S544" s="78"/>
      <c r="V544" s="78"/>
      <c r="Y544" s="78"/>
      <c r="AB544" s="78"/>
      <c r="AE544" s="78"/>
      <c r="AH544" s="78"/>
      <c r="AK544" s="78"/>
      <c r="AN544" s="78"/>
      <c r="AQ544" s="78"/>
      <c r="AT544" s="78"/>
      <c r="AW544" s="78"/>
    </row>
    <row r="545" spans="1:49" ht="10.5" customHeight="1">
      <c r="A545" s="81"/>
      <c r="B545" s="82"/>
      <c r="D545" s="78"/>
      <c r="E545" s="83"/>
      <c r="G545" s="78"/>
      <c r="H545" s="82"/>
      <c r="J545" s="81"/>
      <c r="K545" s="86"/>
      <c r="M545" s="78"/>
      <c r="P545" s="78"/>
      <c r="S545" s="78"/>
      <c r="V545" s="78"/>
      <c r="Y545" s="78"/>
      <c r="AB545" s="78"/>
      <c r="AE545" s="78"/>
      <c r="AH545" s="78"/>
      <c r="AK545" s="78"/>
      <c r="AN545" s="78"/>
      <c r="AQ545" s="78"/>
      <c r="AT545" s="78"/>
      <c r="AW545" s="78"/>
    </row>
    <row r="546" spans="1:49" ht="10.5" customHeight="1">
      <c r="A546" s="81"/>
      <c r="B546" s="82"/>
      <c r="D546" s="78"/>
      <c r="E546" s="83"/>
      <c r="G546" s="78"/>
      <c r="H546" s="82"/>
      <c r="J546" s="81"/>
      <c r="K546" s="86"/>
      <c r="M546" s="78"/>
      <c r="P546" s="78"/>
      <c r="S546" s="78"/>
      <c r="V546" s="78"/>
      <c r="Y546" s="78"/>
      <c r="AB546" s="78"/>
      <c r="AE546" s="78"/>
      <c r="AH546" s="78"/>
      <c r="AK546" s="78"/>
      <c r="AN546" s="78"/>
      <c r="AQ546" s="78"/>
      <c r="AT546" s="78"/>
      <c r="AW546" s="78"/>
    </row>
    <row r="547" spans="1:49" ht="10.5" customHeight="1">
      <c r="A547" s="81"/>
      <c r="B547" s="82"/>
      <c r="D547" s="78"/>
      <c r="E547" s="83"/>
      <c r="G547" s="78"/>
      <c r="H547" s="82"/>
      <c r="J547" s="81"/>
      <c r="K547" s="86"/>
      <c r="M547" s="78"/>
      <c r="P547" s="78"/>
      <c r="S547" s="78"/>
      <c r="V547" s="78"/>
      <c r="Y547" s="78"/>
      <c r="AB547" s="78"/>
      <c r="AE547" s="78"/>
      <c r="AH547" s="78"/>
      <c r="AK547" s="78"/>
      <c r="AN547" s="78"/>
      <c r="AQ547" s="78"/>
      <c r="AT547" s="78"/>
      <c r="AW547" s="78"/>
    </row>
    <row r="548" spans="1:49" ht="10.5" customHeight="1">
      <c r="A548" s="81"/>
      <c r="B548" s="82"/>
      <c r="D548" s="78"/>
      <c r="E548" s="83"/>
      <c r="G548" s="78"/>
      <c r="H548" s="82"/>
      <c r="J548" s="81"/>
      <c r="K548" s="86"/>
      <c r="M548" s="78"/>
      <c r="P548" s="78"/>
      <c r="S548" s="78"/>
      <c r="V548" s="78"/>
      <c r="Y548" s="78"/>
      <c r="AB548" s="78"/>
      <c r="AE548" s="78"/>
      <c r="AH548" s="78"/>
      <c r="AK548" s="78"/>
      <c r="AN548" s="78"/>
      <c r="AQ548" s="78"/>
      <c r="AT548" s="78"/>
      <c r="AW548" s="78"/>
    </row>
    <row r="549" spans="1:49" ht="10.5" customHeight="1">
      <c r="A549" s="81"/>
      <c r="B549" s="82"/>
      <c r="D549" s="78"/>
      <c r="E549" s="83"/>
      <c r="G549" s="78"/>
      <c r="H549" s="82"/>
      <c r="J549" s="81"/>
      <c r="K549" s="86"/>
      <c r="M549" s="78"/>
      <c r="P549" s="78"/>
      <c r="S549" s="78"/>
      <c r="V549" s="78"/>
      <c r="Y549" s="78"/>
      <c r="AB549" s="78"/>
      <c r="AE549" s="78"/>
      <c r="AH549" s="78"/>
      <c r="AK549" s="78"/>
      <c r="AN549" s="78"/>
      <c r="AQ549" s="78"/>
      <c r="AT549" s="78"/>
      <c r="AW549" s="78"/>
    </row>
    <row r="550" spans="1:49" ht="10.5" customHeight="1">
      <c r="A550" s="81"/>
      <c r="B550" s="82"/>
      <c r="D550" s="78"/>
      <c r="E550" s="83"/>
      <c r="G550" s="78"/>
      <c r="H550" s="82"/>
      <c r="J550" s="81"/>
      <c r="K550" s="86"/>
      <c r="M550" s="78"/>
      <c r="P550" s="78"/>
      <c r="S550" s="78"/>
      <c r="V550" s="78"/>
      <c r="Y550" s="78"/>
      <c r="AB550" s="78"/>
      <c r="AE550" s="78"/>
      <c r="AH550" s="78"/>
      <c r="AK550" s="78"/>
      <c r="AN550" s="78"/>
      <c r="AQ550" s="78"/>
      <c r="AT550" s="78"/>
      <c r="AW550" s="78"/>
    </row>
    <row r="551" spans="1:49" ht="10.5" customHeight="1">
      <c r="A551" s="81"/>
      <c r="B551" s="82"/>
      <c r="D551" s="78"/>
      <c r="E551" s="83"/>
      <c r="G551" s="78"/>
      <c r="H551" s="82"/>
      <c r="J551" s="81"/>
      <c r="K551" s="86"/>
      <c r="M551" s="78"/>
      <c r="P551" s="78"/>
      <c r="S551" s="78"/>
      <c r="V551" s="78"/>
      <c r="Y551" s="78"/>
      <c r="AB551" s="78"/>
      <c r="AE551" s="78"/>
      <c r="AH551" s="78"/>
      <c r="AK551" s="78"/>
      <c r="AN551" s="78"/>
      <c r="AQ551" s="78"/>
      <c r="AT551" s="78"/>
      <c r="AW551" s="78"/>
    </row>
    <row r="552" spans="1:49" ht="10.5" customHeight="1">
      <c r="A552" s="81"/>
      <c r="B552" s="82"/>
      <c r="D552" s="78"/>
      <c r="E552" s="83"/>
      <c r="G552" s="78"/>
      <c r="H552" s="82"/>
      <c r="J552" s="81"/>
      <c r="K552" s="86"/>
      <c r="M552" s="78"/>
      <c r="P552" s="78"/>
      <c r="S552" s="78"/>
      <c r="V552" s="78"/>
      <c r="Y552" s="78"/>
      <c r="AB552" s="78"/>
      <c r="AE552" s="78"/>
      <c r="AH552" s="78"/>
      <c r="AK552" s="78"/>
      <c r="AN552" s="78"/>
      <c r="AQ552" s="78"/>
      <c r="AT552" s="78"/>
      <c r="AW552" s="78"/>
    </row>
    <row r="553" spans="1:49" ht="10.5" customHeight="1">
      <c r="A553" s="81"/>
      <c r="B553" s="82"/>
      <c r="D553" s="78"/>
      <c r="E553" s="83"/>
      <c r="G553" s="78"/>
      <c r="H553" s="82"/>
      <c r="J553" s="81"/>
      <c r="K553" s="86"/>
      <c r="M553" s="78"/>
      <c r="P553" s="78"/>
      <c r="S553" s="78"/>
      <c r="V553" s="78"/>
      <c r="Y553" s="78"/>
      <c r="AB553" s="78"/>
      <c r="AE553" s="78"/>
      <c r="AH553" s="78"/>
      <c r="AK553" s="78"/>
      <c r="AN553" s="78"/>
      <c r="AQ553" s="78"/>
      <c r="AT553" s="78"/>
      <c r="AW553" s="78"/>
    </row>
    <row r="554" spans="1:49" ht="10.5" customHeight="1">
      <c r="A554" s="81"/>
      <c r="B554" s="82"/>
      <c r="D554" s="78"/>
      <c r="E554" s="83"/>
      <c r="G554" s="78"/>
      <c r="H554" s="82"/>
      <c r="J554" s="81"/>
      <c r="K554" s="86"/>
      <c r="M554" s="78"/>
      <c r="P554" s="78"/>
      <c r="S554" s="78"/>
      <c r="V554" s="78"/>
      <c r="Y554" s="78"/>
      <c r="AB554" s="78"/>
      <c r="AE554" s="78"/>
      <c r="AH554" s="78"/>
      <c r="AK554" s="78"/>
      <c r="AN554" s="78"/>
      <c r="AQ554" s="78"/>
      <c r="AT554" s="78"/>
      <c r="AW554" s="78"/>
    </row>
    <row r="555" spans="1:49" ht="10.5" customHeight="1">
      <c r="A555" s="81"/>
      <c r="B555" s="82"/>
      <c r="D555" s="78"/>
      <c r="E555" s="83"/>
      <c r="G555" s="78"/>
      <c r="H555" s="82"/>
      <c r="J555" s="81"/>
      <c r="K555" s="86"/>
      <c r="M555" s="78"/>
      <c r="P555" s="78"/>
      <c r="S555" s="78"/>
      <c r="V555" s="78"/>
      <c r="Y555" s="78"/>
      <c r="AB555" s="78"/>
      <c r="AE555" s="78"/>
      <c r="AH555" s="78"/>
      <c r="AK555" s="78"/>
      <c r="AN555" s="78"/>
      <c r="AQ555" s="78"/>
      <c r="AT555" s="78"/>
      <c r="AW555" s="78"/>
    </row>
    <row r="556" spans="1:49" ht="10.5" customHeight="1">
      <c r="A556" s="81"/>
      <c r="B556" s="82"/>
      <c r="D556" s="78"/>
      <c r="E556" s="83"/>
      <c r="G556" s="78"/>
      <c r="H556" s="82"/>
      <c r="J556" s="81"/>
      <c r="K556" s="86"/>
      <c r="M556" s="78"/>
      <c r="P556" s="78"/>
      <c r="S556" s="78"/>
      <c r="V556" s="78"/>
      <c r="Y556" s="78"/>
      <c r="AB556" s="78"/>
      <c r="AE556" s="78"/>
      <c r="AH556" s="78"/>
      <c r="AK556" s="78"/>
      <c r="AN556" s="78"/>
      <c r="AQ556" s="78"/>
      <c r="AT556" s="78"/>
      <c r="AW556" s="78"/>
    </row>
    <row r="557" spans="1:49" ht="10.5" customHeight="1">
      <c r="A557" s="81"/>
      <c r="B557" s="82"/>
      <c r="D557" s="78"/>
      <c r="E557" s="83"/>
      <c r="G557" s="78"/>
      <c r="H557" s="82"/>
      <c r="J557" s="81"/>
      <c r="K557" s="86"/>
      <c r="M557" s="78"/>
      <c r="P557" s="78"/>
      <c r="S557" s="78"/>
      <c r="V557" s="78"/>
      <c r="Y557" s="78"/>
      <c r="AB557" s="78"/>
      <c r="AE557" s="78"/>
      <c r="AH557" s="78"/>
      <c r="AK557" s="78"/>
      <c r="AN557" s="78"/>
      <c r="AQ557" s="78"/>
      <c r="AT557" s="78"/>
      <c r="AW557" s="78"/>
    </row>
    <row r="558" spans="1:49" ht="10.5" customHeight="1">
      <c r="A558" s="81"/>
      <c r="B558" s="82"/>
      <c r="D558" s="78"/>
      <c r="E558" s="83"/>
      <c r="G558" s="78"/>
      <c r="H558" s="82"/>
      <c r="J558" s="81"/>
      <c r="K558" s="86"/>
      <c r="M558" s="78"/>
      <c r="P558" s="78"/>
      <c r="S558" s="78"/>
      <c r="V558" s="78"/>
      <c r="Y558" s="78"/>
      <c r="AB558" s="78"/>
      <c r="AE558" s="78"/>
      <c r="AH558" s="78"/>
      <c r="AK558" s="78"/>
      <c r="AN558" s="78"/>
      <c r="AQ558" s="78"/>
      <c r="AT558" s="78"/>
      <c r="AW558" s="78"/>
    </row>
    <row r="559" spans="1:49" ht="10.5" customHeight="1">
      <c r="A559" s="81"/>
      <c r="B559" s="82"/>
      <c r="D559" s="78"/>
      <c r="E559" s="83"/>
      <c r="G559" s="78"/>
      <c r="H559" s="82"/>
      <c r="J559" s="81"/>
      <c r="K559" s="86"/>
      <c r="M559" s="78"/>
      <c r="P559" s="78"/>
      <c r="S559" s="78"/>
      <c r="V559" s="78"/>
      <c r="Y559" s="78"/>
      <c r="AB559" s="78"/>
      <c r="AE559" s="78"/>
      <c r="AH559" s="78"/>
      <c r="AK559" s="78"/>
      <c r="AN559" s="78"/>
      <c r="AQ559" s="78"/>
      <c r="AT559" s="78"/>
      <c r="AW559" s="78"/>
    </row>
    <row r="560" spans="1:49" ht="10.5" customHeight="1">
      <c r="A560" s="81"/>
      <c r="B560" s="82"/>
      <c r="D560" s="78"/>
      <c r="E560" s="83"/>
      <c r="G560" s="78"/>
      <c r="H560" s="82"/>
      <c r="J560" s="81"/>
      <c r="K560" s="86"/>
      <c r="M560" s="78"/>
      <c r="P560" s="78"/>
      <c r="S560" s="78"/>
      <c r="V560" s="78"/>
      <c r="Y560" s="78"/>
      <c r="AB560" s="78"/>
      <c r="AE560" s="78"/>
      <c r="AH560" s="78"/>
      <c r="AK560" s="78"/>
      <c r="AN560" s="78"/>
      <c r="AQ560" s="78"/>
      <c r="AT560" s="78"/>
      <c r="AW560" s="78"/>
    </row>
    <row r="561" spans="1:49" ht="10.5" customHeight="1">
      <c r="A561" s="81"/>
      <c r="B561" s="82"/>
      <c r="D561" s="78"/>
      <c r="E561" s="83"/>
      <c r="G561" s="78"/>
      <c r="H561" s="82"/>
      <c r="J561" s="81"/>
      <c r="K561" s="86"/>
      <c r="M561" s="78"/>
      <c r="P561" s="78"/>
      <c r="S561" s="78"/>
      <c r="V561" s="78"/>
      <c r="Y561" s="78"/>
      <c r="AB561" s="78"/>
      <c r="AE561" s="78"/>
      <c r="AH561" s="78"/>
      <c r="AK561" s="78"/>
      <c r="AN561" s="78"/>
      <c r="AQ561" s="78"/>
      <c r="AT561" s="78"/>
      <c r="AW561" s="78"/>
    </row>
    <row r="562" spans="1:49" ht="10.5" customHeight="1">
      <c r="A562" s="81"/>
      <c r="B562" s="82"/>
      <c r="D562" s="78"/>
      <c r="E562" s="83"/>
      <c r="G562" s="78"/>
      <c r="H562" s="82"/>
      <c r="J562" s="81"/>
      <c r="K562" s="86"/>
      <c r="M562" s="78"/>
      <c r="P562" s="78"/>
      <c r="S562" s="78"/>
      <c r="V562" s="78"/>
      <c r="Y562" s="78"/>
      <c r="AB562" s="78"/>
      <c r="AE562" s="78"/>
      <c r="AH562" s="78"/>
      <c r="AK562" s="78"/>
      <c r="AN562" s="78"/>
      <c r="AQ562" s="78"/>
      <c r="AT562" s="78"/>
      <c r="AW562" s="78"/>
    </row>
    <row r="563" spans="1:49" ht="10.5" customHeight="1">
      <c r="A563" s="81"/>
      <c r="B563" s="82"/>
      <c r="D563" s="78"/>
      <c r="E563" s="83"/>
      <c r="G563" s="78"/>
      <c r="H563" s="82"/>
      <c r="J563" s="81"/>
      <c r="K563" s="86"/>
      <c r="M563" s="78"/>
      <c r="P563" s="78"/>
      <c r="S563" s="78"/>
      <c r="V563" s="78"/>
      <c r="Y563" s="78"/>
      <c r="AB563" s="78"/>
      <c r="AE563" s="78"/>
      <c r="AH563" s="78"/>
      <c r="AK563" s="78"/>
      <c r="AN563" s="78"/>
      <c r="AQ563" s="78"/>
      <c r="AT563" s="78"/>
      <c r="AW563" s="78"/>
    </row>
    <row r="564" spans="1:49" ht="10.5" customHeight="1">
      <c r="A564" s="81"/>
      <c r="B564" s="82"/>
      <c r="D564" s="78"/>
      <c r="E564" s="83"/>
      <c r="G564" s="78"/>
      <c r="H564" s="82"/>
      <c r="J564" s="81"/>
      <c r="K564" s="86"/>
      <c r="M564" s="78"/>
      <c r="P564" s="78"/>
      <c r="S564" s="78"/>
      <c r="V564" s="78"/>
      <c r="Y564" s="78"/>
      <c r="AB564" s="78"/>
      <c r="AE564" s="78"/>
      <c r="AH564" s="78"/>
      <c r="AK564" s="78"/>
      <c r="AN564" s="78"/>
      <c r="AQ564" s="78"/>
      <c r="AT564" s="78"/>
      <c r="AW564" s="78"/>
    </row>
    <row r="565" spans="1:49" ht="10.5" customHeight="1">
      <c r="A565" s="81"/>
      <c r="B565" s="82"/>
      <c r="D565" s="78"/>
      <c r="E565" s="83"/>
      <c r="G565" s="78"/>
      <c r="H565" s="82"/>
      <c r="J565" s="81"/>
      <c r="K565" s="86"/>
      <c r="M565" s="78"/>
      <c r="P565" s="78"/>
      <c r="S565" s="78"/>
      <c r="V565" s="78"/>
      <c r="Y565" s="78"/>
      <c r="AB565" s="78"/>
      <c r="AE565" s="78"/>
      <c r="AH565" s="78"/>
      <c r="AK565" s="78"/>
      <c r="AN565" s="78"/>
      <c r="AQ565" s="78"/>
      <c r="AT565" s="78"/>
      <c r="AW565" s="78"/>
    </row>
    <row r="566" spans="1:49" ht="10.5" customHeight="1">
      <c r="A566" s="81"/>
      <c r="B566" s="82"/>
      <c r="D566" s="78"/>
      <c r="E566" s="83"/>
      <c r="G566" s="78"/>
      <c r="H566" s="82"/>
      <c r="J566" s="81"/>
      <c r="K566" s="86"/>
      <c r="M566" s="78"/>
      <c r="P566" s="78"/>
      <c r="S566" s="78"/>
      <c r="V566" s="78"/>
      <c r="Y566" s="78"/>
      <c r="AB566" s="78"/>
      <c r="AE566" s="78"/>
      <c r="AH566" s="78"/>
      <c r="AK566" s="78"/>
      <c r="AN566" s="78"/>
      <c r="AQ566" s="78"/>
      <c r="AT566" s="78"/>
      <c r="AW566" s="78"/>
    </row>
    <row r="567" spans="1:49" ht="10.5" customHeight="1">
      <c r="A567" s="81"/>
      <c r="B567" s="82"/>
      <c r="D567" s="78"/>
      <c r="E567" s="83"/>
      <c r="G567" s="78"/>
      <c r="H567" s="82"/>
      <c r="J567" s="81"/>
      <c r="K567" s="86"/>
      <c r="M567" s="78"/>
      <c r="P567" s="78"/>
      <c r="S567" s="78"/>
      <c r="V567" s="78"/>
      <c r="Y567" s="78"/>
      <c r="AB567" s="78"/>
      <c r="AE567" s="78"/>
      <c r="AH567" s="78"/>
      <c r="AK567" s="78"/>
      <c r="AN567" s="78"/>
      <c r="AQ567" s="78"/>
      <c r="AT567" s="78"/>
      <c r="AW567" s="78"/>
    </row>
    <row r="568" spans="1:49" ht="10.5" customHeight="1">
      <c r="A568" s="81"/>
      <c r="B568" s="82"/>
      <c r="D568" s="78"/>
      <c r="E568" s="83"/>
      <c r="G568" s="78"/>
      <c r="H568" s="82"/>
      <c r="J568" s="81"/>
      <c r="K568" s="86"/>
      <c r="M568" s="78"/>
      <c r="P568" s="78"/>
      <c r="S568" s="78"/>
      <c r="V568" s="78"/>
      <c r="Y568" s="78"/>
      <c r="AB568" s="78"/>
      <c r="AE568" s="78"/>
      <c r="AH568" s="78"/>
      <c r="AK568" s="78"/>
      <c r="AN568" s="78"/>
      <c r="AQ568" s="78"/>
      <c r="AT568" s="78"/>
      <c r="AW568" s="78"/>
    </row>
    <row r="569" spans="1:49" ht="10.5" customHeight="1">
      <c r="A569" s="81"/>
      <c r="B569" s="82"/>
      <c r="D569" s="78"/>
      <c r="E569" s="83"/>
      <c r="G569" s="78"/>
      <c r="H569" s="82"/>
      <c r="J569" s="81"/>
      <c r="K569" s="86"/>
      <c r="M569" s="78"/>
      <c r="P569" s="78"/>
      <c r="S569" s="78"/>
      <c r="V569" s="78"/>
      <c r="Y569" s="78"/>
      <c r="AB569" s="78"/>
      <c r="AE569" s="78"/>
      <c r="AH569" s="78"/>
      <c r="AK569" s="78"/>
      <c r="AN569" s="78"/>
      <c r="AQ569" s="78"/>
      <c r="AT569" s="78"/>
      <c r="AW569" s="78"/>
    </row>
    <row r="570" spans="1:49" ht="10.5" customHeight="1">
      <c r="A570" s="81"/>
      <c r="B570" s="82"/>
      <c r="D570" s="78"/>
      <c r="E570" s="83"/>
      <c r="G570" s="78"/>
      <c r="H570" s="82"/>
      <c r="J570" s="81"/>
      <c r="K570" s="86"/>
      <c r="M570" s="78"/>
      <c r="P570" s="78"/>
      <c r="S570" s="78"/>
      <c r="V570" s="78"/>
      <c r="Y570" s="78"/>
      <c r="AB570" s="78"/>
      <c r="AE570" s="78"/>
      <c r="AH570" s="78"/>
      <c r="AK570" s="78"/>
      <c r="AN570" s="78"/>
      <c r="AQ570" s="78"/>
      <c r="AT570" s="78"/>
      <c r="AW570" s="78"/>
    </row>
    <row r="571" spans="1:49" ht="10.5" customHeight="1">
      <c r="A571" s="81"/>
      <c r="B571" s="82"/>
      <c r="D571" s="78"/>
      <c r="E571" s="83"/>
      <c r="G571" s="78"/>
      <c r="H571" s="82"/>
      <c r="J571" s="81"/>
      <c r="K571" s="86"/>
      <c r="M571" s="78"/>
      <c r="P571" s="78"/>
      <c r="S571" s="78"/>
      <c r="V571" s="78"/>
      <c r="Y571" s="78"/>
      <c r="AB571" s="78"/>
      <c r="AE571" s="78"/>
      <c r="AH571" s="78"/>
      <c r="AK571" s="78"/>
      <c r="AN571" s="78"/>
      <c r="AQ571" s="78"/>
      <c r="AT571" s="78"/>
      <c r="AW571" s="78"/>
    </row>
    <row r="572" spans="1:49" ht="10.5" customHeight="1">
      <c r="A572" s="81"/>
      <c r="B572" s="82"/>
      <c r="D572" s="78"/>
      <c r="E572" s="83"/>
      <c r="G572" s="78"/>
      <c r="H572" s="82"/>
      <c r="J572" s="81"/>
      <c r="K572" s="86"/>
      <c r="M572" s="78"/>
      <c r="P572" s="78"/>
      <c r="S572" s="78"/>
      <c r="V572" s="78"/>
      <c r="Y572" s="78"/>
      <c r="AB572" s="78"/>
      <c r="AE572" s="78"/>
      <c r="AH572" s="78"/>
      <c r="AK572" s="78"/>
      <c r="AN572" s="78"/>
      <c r="AQ572" s="78"/>
      <c r="AT572" s="78"/>
      <c r="AW572" s="78"/>
    </row>
    <row r="573" spans="1:49" ht="10.5" customHeight="1">
      <c r="A573" s="81"/>
      <c r="B573" s="82"/>
      <c r="D573" s="78"/>
      <c r="E573" s="83"/>
      <c r="G573" s="78"/>
      <c r="H573" s="82"/>
      <c r="J573" s="81"/>
      <c r="K573" s="86"/>
      <c r="M573" s="78"/>
      <c r="P573" s="78"/>
      <c r="S573" s="78"/>
      <c r="V573" s="78"/>
      <c r="Y573" s="78"/>
      <c r="AB573" s="78"/>
      <c r="AE573" s="78"/>
      <c r="AH573" s="78"/>
      <c r="AK573" s="78"/>
      <c r="AN573" s="78"/>
      <c r="AQ573" s="78"/>
      <c r="AT573" s="78"/>
      <c r="AW573" s="78"/>
    </row>
    <row r="574" spans="1:49" ht="10.5" customHeight="1">
      <c r="A574" s="81"/>
      <c r="B574" s="82"/>
      <c r="D574" s="78"/>
      <c r="E574" s="83"/>
      <c r="G574" s="78"/>
      <c r="H574" s="82"/>
      <c r="J574" s="81"/>
      <c r="K574" s="86"/>
      <c r="M574" s="78"/>
      <c r="P574" s="78"/>
      <c r="S574" s="78"/>
      <c r="V574" s="78"/>
      <c r="Y574" s="78"/>
      <c r="AB574" s="78"/>
      <c r="AE574" s="78"/>
      <c r="AH574" s="78"/>
      <c r="AK574" s="78"/>
      <c r="AN574" s="78"/>
      <c r="AQ574" s="78"/>
      <c r="AT574" s="78"/>
      <c r="AW574" s="78"/>
    </row>
    <row r="575" spans="1:49" ht="10.5" customHeight="1">
      <c r="A575" s="81"/>
      <c r="B575" s="82"/>
      <c r="D575" s="78"/>
      <c r="E575" s="83"/>
      <c r="G575" s="78"/>
      <c r="H575" s="82"/>
      <c r="J575" s="81"/>
      <c r="K575" s="86"/>
      <c r="M575" s="78"/>
      <c r="P575" s="78"/>
      <c r="S575" s="78"/>
      <c r="V575" s="78"/>
      <c r="Y575" s="78"/>
      <c r="AB575" s="78"/>
      <c r="AE575" s="78"/>
      <c r="AH575" s="78"/>
      <c r="AK575" s="78"/>
      <c r="AN575" s="78"/>
      <c r="AQ575" s="78"/>
      <c r="AT575" s="78"/>
      <c r="AW575" s="78"/>
    </row>
    <row r="576" spans="1:49" ht="10.5" customHeight="1">
      <c r="A576" s="81"/>
      <c r="B576" s="82"/>
      <c r="D576" s="78"/>
      <c r="E576" s="83"/>
      <c r="G576" s="78"/>
      <c r="H576" s="82"/>
      <c r="J576" s="81"/>
      <c r="K576" s="86"/>
      <c r="M576" s="78"/>
      <c r="P576" s="78"/>
      <c r="S576" s="78"/>
      <c r="V576" s="78"/>
      <c r="Y576" s="78"/>
      <c r="AB576" s="78"/>
      <c r="AE576" s="78"/>
      <c r="AH576" s="78"/>
      <c r="AK576" s="78"/>
      <c r="AN576" s="78"/>
      <c r="AQ576" s="78"/>
      <c r="AT576" s="78"/>
      <c r="AW576" s="78"/>
    </row>
    <row r="577" spans="1:49" ht="10.5" customHeight="1">
      <c r="A577" s="81"/>
      <c r="B577" s="82"/>
      <c r="D577" s="78"/>
      <c r="E577" s="83"/>
      <c r="G577" s="78"/>
      <c r="H577" s="82"/>
      <c r="J577" s="81"/>
      <c r="K577" s="86"/>
      <c r="M577" s="78"/>
      <c r="P577" s="78"/>
      <c r="S577" s="78"/>
      <c r="V577" s="78"/>
      <c r="Y577" s="78"/>
      <c r="AB577" s="78"/>
      <c r="AE577" s="78"/>
      <c r="AH577" s="78"/>
      <c r="AK577" s="78"/>
      <c r="AN577" s="78"/>
      <c r="AQ577" s="78"/>
      <c r="AT577" s="78"/>
      <c r="AW577" s="78"/>
    </row>
    <row r="578" spans="1:49" ht="10.5" customHeight="1">
      <c r="A578" s="81"/>
      <c r="B578" s="82"/>
      <c r="D578" s="78"/>
      <c r="E578" s="83"/>
      <c r="G578" s="78"/>
      <c r="H578" s="82"/>
      <c r="J578" s="81"/>
      <c r="K578" s="86"/>
      <c r="M578" s="78"/>
      <c r="P578" s="78"/>
      <c r="S578" s="78"/>
      <c r="V578" s="78"/>
      <c r="Y578" s="78"/>
      <c r="AB578" s="78"/>
      <c r="AE578" s="78"/>
      <c r="AH578" s="78"/>
      <c r="AK578" s="78"/>
      <c r="AN578" s="78"/>
      <c r="AQ578" s="78"/>
      <c r="AT578" s="78"/>
      <c r="AW578" s="78"/>
    </row>
    <row r="579" spans="1:49" ht="10.5" customHeight="1">
      <c r="A579" s="81"/>
      <c r="B579" s="82"/>
      <c r="D579" s="78"/>
      <c r="E579" s="83"/>
      <c r="G579" s="78"/>
      <c r="H579" s="82"/>
      <c r="J579" s="81"/>
      <c r="K579" s="86"/>
      <c r="M579" s="78"/>
      <c r="P579" s="78"/>
      <c r="S579" s="78"/>
      <c r="V579" s="78"/>
      <c r="Y579" s="78"/>
      <c r="AB579" s="78"/>
      <c r="AE579" s="78"/>
      <c r="AH579" s="78"/>
      <c r="AK579" s="78"/>
      <c r="AN579" s="78"/>
      <c r="AQ579" s="78"/>
      <c r="AT579" s="78"/>
      <c r="AW579" s="78"/>
    </row>
    <row r="580" spans="1:49" ht="10.5" customHeight="1">
      <c r="A580" s="81"/>
      <c r="B580" s="82"/>
      <c r="D580" s="78"/>
      <c r="E580" s="83"/>
      <c r="G580" s="78"/>
      <c r="H580" s="82"/>
      <c r="J580" s="81"/>
      <c r="K580" s="86"/>
      <c r="M580" s="78"/>
      <c r="P580" s="78"/>
      <c r="S580" s="78"/>
      <c r="V580" s="78"/>
      <c r="Y580" s="78"/>
      <c r="AB580" s="78"/>
      <c r="AE580" s="78"/>
      <c r="AH580" s="78"/>
      <c r="AK580" s="78"/>
      <c r="AN580" s="78"/>
      <c r="AQ580" s="78"/>
      <c r="AT580" s="78"/>
      <c r="AW580" s="78"/>
    </row>
    <row r="581" spans="1:49" ht="10.5" customHeight="1">
      <c r="A581" s="81"/>
      <c r="B581" s="82"/>
      <c r="D581" s="78"/>
      <c r="E581" s="83"/>
      <c r="G581" s="78"/>
      <c r="H581" s="82"/>
      <c r="J581" s="81"/>
      <c r="K581" s="86"/>
      <c r="M581" s="78"/>
      <c r="P581" s="78"/>
      <c r="S581" s="78"/>
      <c r="V581" s="78"/>
      <c r="Y581" s="78"/>
      <c r="AB581" s="78"/>
      <c r="AE581" s="78"/>
      <c r="AH581" s="78"/>
      <c r="AK581" s="78"/>
      <c r="AN581" s="78"/>
      <c r="AQ581" s="78"/>
      <c r="AT581" s="78"/>
      <c r="AW581" s="78"/>
    </row>
    <row r="582" spans="1:49" ht="10.5" customHeight="1">
      <c r="A582" s="81"/>
      <c r="B582" s="82"/>
      <c r="D582" s="78"/>
      <c r="E582" s="83"/>
      <c r="G582" s="78"/>
      <c r="H582" s="82"/>
      <c r="J582" s="81"/>
      <c r="K582" s="86"/>
      <c r="M582" s="78"/>
      <c r="P582" s="78"/>
      <c r="S582" s="78"/>
      <c r="V582" s="78"/>
      <c r="Y582" s="78"/>
      <c r="AB582" s="78"/>
      <c r="AE582" s="78"/>
      <c r="AH582" s="78"/>
      <c r="AK582" s="78"/>
      <c r="AN582" s="78"/>
      <c r="AQ582" s="78"/>
      <c r="AT582" s="78"/>
      <c r="AW582" s="78"/>
    </row>
    <row r="583" spans="1:49" ht="10.5" customHeight="1">
      <c r="A583" s="81"/>
      <c r="B583" s="82"/>
      <c r="D583" s="78"/>
      <c r="E583" s="83"/>
      <c r="G583" s="78"/>
      <c r="H583" s="82"/>
      <c r="J583" s="81"/>
      <c r="K583" s="86"/>
      <c r="M583" s="78"/>
      <c r="P583" s="78"/>
      <c r="S583" s="78"/>
      <c r="V583" s="78"/>
      <c r="Y583" s="78"/>
      <c r="AB583" s="78"/>
      <c r="AE583" s="78"/>
      <c r="AH583" s="78"/>
      <c r="AK583" s="78"/>
      <c r="AN583" s="78"/>
      <c r="AQ583" s="78"/>
      <c r="AT583" s="78"/>
      <c r="AW583" s="78"/>
    </row>
    <row r="584" spans="1:49" ht="10.5" customHeight="1">
      <c r="A584" s="81"/>
      <c r="B584" s="82"/>
      <c r="D584" s="78"/>
      <c r="E584" s="83"/>
      <c r="G584" s="78"/>
      <c r="H584" s="82"/>
      <c r="J584" s="81"/>
      <c r="K584" s="86"/>
      <c r="M584" s="78"/>
      <c r="P584" s="78"/>
      <c r="S584" s="78"/>
      <c r="V584" s="78"/>
      <c r="Y584" s="78"/>
      <c r="AB584" s="78"/>
      <c r="AE584" s="78"/>
      <c r="AH584" s="78"/>
      <c r="AK584" s="78"/>
      <c r="AN584" s="78"/>
      <c r="AQ584" s="78"/>
      <c r="AT584" s="78"/>
      <c r="AW584" s="78"/>
    </row>
    <row r="585" spans="1:49" ht="10.5" customHeight="1">
      <c r="A585" s="81"/>
      <c r="B585" s="82"/>
      <c r="D585" s="78"/>
      <c r="E585" s="83"/>
      <c r="G585" s="78"/>
      <c r="H585" s="82"/>
      <c r="J585" s="81"/>
      <c r="K585" s="86"/>
      <c r="M585" s="78"/>
      <c r="P585" s="78"/>
      <c r="S585" s="78"/>
      <c r="V585" s="78"/>
      <c r="Y585" s="78"/>
      <c r="AB585" s="78"/>
      <c r="AE585" s="78"/>
      <c r="AH585" s="78"/>
      <c r="AK585" s="78"/>
      <c r="AN585" s="78"/>
      <c r="AQ585" s="78"/>
      <c r="AT585" s="78"/>
      <c r="AW585" s="78"/>
    </row>
    <row r="586" spans="1:49" ht="10.5" customHeight="1">
      <c r="A586" s="81"/>
      <c r="B586" s="82"/>
      <c r="D586" s="78"/>
      <c r="E586" s="83"/>
      <c r="G586" s="78"/>
      <c r="H586" s="82"/>
      <c r="J586" s="81"/>
      <c r="K586" s="86"/>
      <c r="M586" s="78"/>
      <c r="P586" s="78"/>
      <c r="S586" s="78"/>
      <c r="V586" s="78"/>
      <c r="Y586" s="78"/>
      <c r="AB586" s="78"/>
      <c r="AE586" s="78"/>
      <c r="AH586" s="78"/>
      <c r="AK586" s="78"/>
      <c r="AN586" s="78"/>
      <c r="AQ586" s="78"/>
      <c r="AT586" s="78"/>
      <c r="AW586" s="78"/>
    </row>
    <row r="587" spans="1:49" ht="10.5" customHeight="1">
      <c r="A587" s="81"/>
      <c r="B587" s="82"/>
      <c r="D587" s="78"/>
      <c r="E587" s="83"/>
      <c r="G587" s="78"/>
      <c r="H587" s="82"/>
      <c r="J587" s="81"/>
      <c r="K587" s="86"/>
      <c r="M587" s="78"/>
      <c r="P587" s="78"/>
      <c r="S587" s="78"/>
      <c r="V587" s="78"/>
      <c r="Y587" s="78"/>
      <c r="AB587" s="78"/>
      <c r="AE587" s="78"/>
      <c r="AH587" s="78"/>
      <c r="AK587" s="78"/>
      <c r="AN587" s="78"/>
      <c r="AQ587" s="78"/>
      <c r="AT587" s="78"/>
      <c r="AW587" s="78"/>
    </row>
    <row r="588" spans="1:49" ht="10.5" customHeight="1">
      <c r="A588" s="81"/>
      <c r="B588" s="82"/>
      <c r="D588" s="78"/>
      <c r="E588" s="83"/>
      <c r="G588" s="78"/>
      <c r="H588" s="82"/>
      <c r="J588" s="81"/>
      <c r="K588" s="86"/>
      <c r="M588" s="78"/>
      <c r="P588" s="78"/>
      <c r="S588" s="78"/>
      <c r="V588" s="78"/>
      <c r="Y588" s="78"/>
      <c r="AB588" s="78"/>
      <c r="AE588" s="78"/>
      <c r="AH588" s="78"/>
      <c r="AK588" s="78"/>
      <c r="AN588" s="78"/>
      <c r="AQ588" s="78"/>
      <c r="AT588" s="78"/>
      <c r="AW588" s="78"/>
    </row>
    <row r="589" spans="1:49" ht="10.5" customHeight="1">
      <c r="A589" s="81"/>
      <c r="B589" s="82"/>
      <c r="D589" s="78"/>
      <c r="E589" s="83"/>
      <c r="G589" s="78"/>
      <c r="H589" s="82"/>
      <c r="J589" s="81"/>
      <c r="K589" s="86"/>
      <c r="M589" s="78"/>
      <c r="P589" s="78"/>
      <c r="S589" s="78"/>
      <c r="V589" s="78"/>
      <c r="Y589" s="78"/>
      <c r="AB589" s="78"/>
      <c r="AE589" s="78"/>
      <c r="AH589" s="78"/>
      <c r="AK589" s="78"/>
      <c r="AN589" s="78"/>
      <c r="AQ589" s="78"/>
      <c r="AT589" s="78"/>
      <c r="AW589" s="78"/>
    </row>
    <row r="590" spans="1:49" ht="10.5" customHeight="1">
      <c r="A590" s="81"/>
      <c r="B590" s="82"/>
      <c r="D590" s="78"/>
      <c r="E590" s="83"/>
      <c r="G590" s="78"/>
      <c r="H590" s="82"/>
      <c r="J590" s="81"/>
      <c r="K590" s="86"/>
      <c r="M590" s="78"/>
      <c r="P590" s="78"/>
      <c r="S590" s="78"/>
      <c r="V590" s="78"/>
      <c r="Y590" s="78"/>
      <c r="AB590" s="78"/>
      <c r="AE590" s="78"/>
      <c r="AH590" s="78"/>
      <c r="AK590" s="78"/>
      <c r="AN590" s="78"/>
      <c r="AQ590" s="78"/>
      <c r="AT590" s="78"/>
      <c r="AW590" s="78"/>
    </row>
    <row r="591" spans="1:49" ht="10.5" customHeight="1">
      <c r="A591" s="81"/>
      <c r="B591" s="82"/>
      <c r="D591" s="78"/>
      <c r="E591" s="83"/>
      <c r="G591" s="78"/>
      <c r="H591" s="82"/>
      <c r="J591" s="81"/>
      <c r="K591" s="86"/>
      <c r="M591" s="78"/>
      <c r="P591" s="78"/>
      <c r="S591" s="78"/>
      <c r="V591" s="78"/>
      <c r="Y591" s="78"/>
      <c r="AB591" s="78"/>
      <c r="AE591" s="78"/>
      <c r="AH591" s="78"/>
      <c r="AK591" s="78"/>
      <c r="AN591" s="78"/>
      <c r="AQ591" s="78"/>
      <c r="AT591" s="78"/>
      <c r="AW591" s="78"/>
    </row>
    <row r="592" spans="1:49" ht="10.5" customHeight="1">
      <c r="A592" s="81"/>
      <c r="B592" s="82"/>
      <c r="D592" s="78"/>
      <c r="E592" s="83"/>
      <c r="G592" s="78"/>
      <c r="H592" s="82"/>
      <c r="J592" s="81"/>
      <c r="K592" s="86"/>
      <c r="M592" s="78"/>
      <c r="P592" s="78"/>
      <c r="S592" s="78"/>
      <c r="V592" s="78"/>
      <c r="Y592" s="78"/>
      <c r="AB592" s="78"/>
      <c r="AE592" s="78"/>
      <c r="AH592" s="78"/>
      <c r="AK592" s="78"/>
      <c r="AN592" s="78"/>
      <c r="AQ592" s="78"/>
      <c r="AT592" s="78"/>
      <c r="AW592" s="78"/>
    </row>
    <row r="593" spans="1:49" ht="10.5" customHeight="1">
      <c r="A593" s="81"/>
      <c r="B593" s="82"/>
      <c r="D593" s="78"/>
      <c r="E593" s="83"/>
      <c r="G593" s="78"/>
      <c r="H593" s="82"/>
      <c r="J593" s="81"/>
      <c r="K593" s="86"/>
      <c r="M593" s="78"/>
      <c r="P593" s="78"/>
      <c r="S593" s="78"/>
      <c r="V593" s="78"/>
      <c r="Y593" s="78"/>
      <c r="AB593" s="78"/>
      <c r="AE593" s="78"/>
      <c r="AH593" s="78"/>
      <c r="AK593" s="78"/>
      <c r="AN593" s="78"/>
      <c r="AQ593" s="78"/>
      <c r="AT593" s="78"/>
      <c r="AW593" s="78"/>
    </row>
    <row r="594" spans="1:49" ht="10.5" customHeight="1">
      <c r="A594" s="81"/>
      <c r="B594" s="82"/>
      <c r="D594" s="78"/>
      <c r="E594" s="83"/>
      <c r="G594" s="78"/>
      <c r="H594" s="82"/>
      <c r="J594" s="81"/>
      <c r="K594" s="86"/>
      <c r="M594" s="78"/>
      <c r="P594" s="78"/>
      <c r="S594" s="78"/>
      <c r="V594" s="78"/>
      <c r="Y594" s="78"/>
      <c r="AB594" s="78"/>
      <c r="AE594" s="78"/>
      <c r="AH594" s="78"/>
      <c r="AK594" s="78"/>
      <c r="AN594" s="78"/>
      <c r="AQ594" s="78"/>
      <c r="AT594" s="78"/>
      <c r="AW594" s="78"/>
    </row>
    <row r="595" spans="1:49" ht="10.5" customHeight="1">
      <c r="A595" s="81"/>
      <c r="B595" s="82"/>
      <c r="D595" s="78"/>
      <c r="E595" s="83"/>
      <c r="G595" s="78"/>
      <c r="H595" s="82"/>
      <c r="J595" s="81"/>
      <c r="K595" s="86"/>
      <c r="M595" s="78"/>
      <c r="P595" s="78"/>
      <c r="S595" s="78"/>
      <c r="V595" s="78"/>
      <c r="Y595" s="78"/>
      <c r="AB595" s="78"/>
      <c r="AE595" s="78"/>
      <c r="AH595" s="78"/>
      <c r="AK595" s="78"/>
      <c r="AN595" s="78"/>
      <c r="AQ595" s="78"/>
      <c r="AT595" s="78"/>
      <c r="AW595" s="78"/>
    </row>
    <row r="596" spans="1:49" ht="10.5" customHeight="1">
      <c r="A596" s="81"/>
      <c r="B596" s="82"/>
      <c r="D596" s="78"/>
      <c r="E596" s="83"/>
      <c r="G596" s="78"/>
      <c r="H596" s="82"/>
      <c r="J596" s="81"/>
      <c r="K596" s="86"/>
      <c r="M596" s="78"/>
      <c r="P596" s="78"/>
      <c r="S596" s="78"/>
      <c r="V596" s="78"/>
      <c r="Y596" s="78"/>
      <c r="AB596" s="78"/>
      <c r="AE596" s="78"/>
      <c r="AH596" s="78"/>
      <c r="AK596" s="78"/>
      <c r="AN596" s="78"/>
      <c r="AQ596" s="78"/>
      <c r="AT596" s="78"/>
      <c r="AW596" s="78"/>
    </row>
    <row r="597" spans="1:49" ht="10.5" customHeight="1">
      <c r="A597" s="81"/>
      <c r="B597" s="82"/>
      <c r="D597" s="78"/>
      <c r="E597" s="83"/>
      <c r="G597" s="78"/>
      <c r="H597" s="82"/>
      <c r="J597" s="81"/>
      <c r="K597" s="86"/>
      <c r="M597" s="78"/>
      <c r="P597" s="78"/>
      <c r="S597" s="78"/>
      <c r="V597" s="78"/>
      <c r="Y597" s="78"/>
      <c r="AB597" s="78"/>
      <c r="AE597" s="78"/>
      <c r="AH597" s="78"/>
      <c r="AK597" s="78"/>
      <c r="AN597" s="78"/>
      <c r="AQ597" s="78"/>
      <c r="AT597" s="78"/>
      <c r="AW597" s="78"/>
    </row>
    <row r="598" spans="1:49" ht="10.5" customHeight="1">
      <c r="A598" s="81"/>
      <c r="B598" s="82"/>
      <c r="D598" s="78"/>
      <c r="E598" s="83"/>
      <c r="G598" s="78"/>
      <c r="H598" s="82"/>
      <c r="J598" s="81"/>
      <c r="K598" s="86"/>
      <c r="M598" s="78"/>
      <c r="P598" s="78"/>
      <c r="S598" s="78"/>
      <c r="V598" s="78"/>
      <c r="Y598" s="78"/>
      <c r="AB598" s="78"/>
      <c r="AE598" s="78"/>
      <c r="AH598" s="78"/>
      <c r="AK598" s="78"/>
      <c r="AN598" s="78"/>
      <c r="AQ598" s="78"/>
      <c r="AT598" s="78"/>
      <c r="AW598" s="78"/>
    </row>
    <row r="599" spans="1:49" ht="10.5" customHeight="1">
      <c r="A599" s="81"/>
      <c r="B599" s="82"/>
      <c r="D599" s="78"/>
      <c r="E599" s="83"/>
      <c r="G599" s="78"/>
      <c r="H599" s="82"/>
      <c r="J599" s="81"/>
      <c r="K599" s="86"/>
      <c r="M599" s="78"/>
      <c r="P599" s="78"/>
      <c r="S599" s="78"/>
      <c r="V599" s="78"/>
      <c r="Y599" s="78"/>
      <c r="AB599" s="78"/>
      <c r="AE599" s="78"/>
      <c r="AH599" s="78"/>
      <c r="AK599" s="78"/>
      <c r="AN599" s="78"/>
      <c r="AQ599" s="78"/>
      <c r="AT599" s="78"/>
      <c r="AW599" s="78"/>
    </row>
    <row r="600" spans="1:49" ht="10.5" customHeight="1">
      <c r="A600" s="81"/>
      <c r="B600" s="82"/>
      <c r="D600" s="78"/>
      <c r="E600" s="83"/>
      <c r="G600" s="78"/>
      <c r="H600" s="82"/>
      <c r="J600" s="81"/>
      <c r="K600" s="86"/>
      <c r="M600" s="78"/>
      <c r="P600" s="78"/>
      <c r="S600" s="78"/>
      <c r="V600" s="78"/>
      <c r="Y600" s="78"/>
      <c r="AB600" s="78"/>
      <c r="AE600" s="78"/>
      <c r="AH600" s="78"/>
      <c r="AK600" s="78"/>
      <c r="AN600" s="78"/>
      <c r="AQ600" s="78"/>
      <c r="AT600" s="78"/>
      <c r="AW600" s="78"/>
    </row>
    <row r="601" spans="1:49" ht="10.5" customHeight="1">
      <c r="A601" s="81"/>
      <c r="B601" s="82"/>
      <c r="D601" s="78"/>
      <c r="E601" s="83"/>
      <c r="G601" s="78"/>
      <c r="H601" s="82"/>
      <c r="J601" s="81"/>
      <c r="K601" s="86"/>
      <c r="M601" s="78"/>
      <c r="P601" s="78"/>
      <c r="S601" s="78"/>
      <c r="V601" s="78"/>
      <c r="Y601" s="78"/>
      <c r="AB601" s="78"/>
      <c r="AE601" s="78"/>
      <c r="AH601" s="78"/>
      <c r="AK601" s="78"/>
      <c r="AN601" s="78"/>
      <c r="AQ601" s="78"/>
      <c r="AT601" s="78"/>
      <c r="AW601" s="78"/>
    </row>
    <row r="602" spans="1:49" ht="10.5" customHeight="1">
      <c r="A602" s="81"/>
      <c r="B602" s="82"/>
      <c r="D602" s="78"/>
      <c r="E602" s="83"/>
      <c r="G602" s="78"/>
      <c r="H602" s="82"/>
      <c r="J602" s="81"/>
      <c r="K602" s="86"/>
      <c r="M602" s="78"/>
      <c r="P602" s="78"/>
      <c r="S602" s="78"/>
      <c r="V602" s="78"/>
      <c r="Y602" s="78"/>
      <c r="AB602" s="78"/>
      <c r="AE602" s="78"/>
      <c r="AH602" s="78"/>
      <c r="AK602" s="78"/>
      <c r="AN602" s="78"/>
      <c r="AQ602" s="78"/>
      <c r="AT602" s="78"/>
      <c r="AW602" s="78"/>
    </row>
    <row r="603" spans="1:49" ht="10.5" customHeight="1">
      <c r="A603" s="81"/>
      <c r="B603" s="82"/>
      <c r="D603" s="78"/>
      <c r="E603" s="83"/>
      <c r="G603" s="78"/>
      <c r="H603" s="82"/>
      <c r="J603" s="81"/>
      <c r="K603" s="86"/>
      <c r="M603" s="78"/>
      <c r="P603" s="78"/>
      <c r="S603" s="78"/>
      <c r="V603" s="78"/>
      <c r="Y603" s="78"/>
      <c r="AB603" s="78"/>
      <c r="AE603" s="78"/>
      <c r="AH603" s="78"/>
      <c r="AK603" s="78"/>
      <c r="AN603" s="78"/>
      <c r="AQ603" s="78"/>
      <c r="AT603" s="78"/>
      <c r="AW603" s="78"/>
    </row>
    <row r="604" spans="1:49" ht="10.5" customHeight="1">
      <c r="A604" s="81"/>
      <c r="B604" s="82"/>
      <c r="D604" s="78"/>
      <c r="E604" s="83"/>
      <c r="G604" s="78"/>
      <c r="H604" s="82"/>
      <c r="J604" s="81"/>
      <c r="K604" s="86"/>
      <c r="M604" s="78"/>
      <c r="P604" s="78"/>
      <c r="S604" s="78"/>
      <c r="V604" s="78"/>
      <c r="Y604" s="78"/>
      <c r="AB604" s="78"/>
      <c r="AE604" s="78"/>
      <c r="AH604" s="78"/>
      <c r="AK604" s="78"/>
      <c r="AN604" s="78"/>
      <c r="AQ604" s="78"/>
      <c r="AT604" s="78"/>
      <c r="AW604" s="78"/>
    </row>
    <row r="605" spans="1:49" ht="10.5" customHeight="1">
      <c r="A605" s="81"/>
      <c r="B605" s="82"/>
      <c r="D605" s="78"/>
      <c r="E605" s="83"/>
      <c r="G605" s="78"/>
      <c r="H605" s="82"/>
      <c r="J605" s="81"/>
      <c r="K605" s="86"/>
      <c r="M605" s="78"/>
      <c r="P605" s="78"/>
      <c r="S605" s="78"/>
      <c r="V605" s="78"/>
      <c r="Y605" s="78"/>
      <c r="AB605" s="78"/>
      <c r="AE605" s="78"/>
      <c r="AH605" s="78"/>
      <c r="AK605" s="78"/>
      <c r="AN605" s="78"/>
      <c r="AQ605" s="78"/>
      <c r="AT605" s="78"/>
      <c r="AW605" s="78"/>
    </row>
    <row r="606" spans="1:49" ht="10.5" customHeight="1">
      <c r="A606" s="81"/>
      <c r="B606" s="82"/>
      <c r="D606" s="78"/>
      <c r="E606" s="83"/>
      <c r="G606" s="78"/>
      <c r="H606" s="82"/>
      <c r="J606" s="81"/>
      <c r="K606" s="86"/>
      <c r="M606" s="78"/>
      <c r="P606" s="78"/>
      <c r="S606" s="78"/>
      <c r="V606" s="78"/>
      <c r="Y606" s="78"/>
      <c r="AB606" s="78"/>
      <c r="AE606" s="78"/>
      <c r="AH606" s="78"/>
      <c r="AK606" s="78"/>
      <c r="AN606" s="78"/>
      <c r="AQ606" s="78"/>
      <c r="AT606" s="78"/>
      <c r="AW606" s="78"/>
    </row>
    <row r="607" spans="1:49" ht="10.5" customHeight="1">
      <c r="A607" s="81"/>
      <c r="B607" s="82"/>
      <c r="D607" s="78"/>
      <c r="E607" s="83"/>
      <c r="G607" s="78"/>
      <c r="H607" s="82"/>
      <c r="J607" s="81"/>
      <c r="K607" s="86"/>
      <c r="M607" s="78"/>
      <c r="P607" s="78"/>
      <c r="S607" s="78"/>
      <c r="V607" s="78"/>
      <c r="Y607" s="78"/>
      <c r="AB607" s="78"/>
      <c r="AE607" s="78"/>
      <c r="AH607" s="78"/>
      <c r="AK607" s="78"/>
      <c r="AN607" s="78"/>
      <c r="AQ607" s="78"/>
      <c r="AT607" s="78"/>
      <c r="AW607" s="78"/>
    </row>
    <row r="608" spans="1:49" ht="10.5" customHeight="1">
      <c r="A608" s="81"/>
      <c r="B608" s="82"/>
      <c r="D608" s="78"/>
      <c r="E608" s="83"/>
      <c r="G608" s="78"/>
      <c r="H608" s="82"/>
      <c r="J608" s="81"/>
      <c r="K608" s="86"/>
      <c r="M608" s="78"/>
      <c r="P608" s="78"/>
      <c r="S608" s="78"/>
      <c r="V608" s="78"/>
      <c r="Y608" s="78"/>
      <c r="AB608" s="78"/>
      <c r="AE608" s="78"/>
      <c r="AH608" s="78"/>
      <c r="AK608" s="78"/>
      <c r="AN608" s="78"/>
      <c r="AQ608" s="78"/>
      <c r="AT608" s="78"/>
      <c r="AW608" s="78"/>
    </row>
    <row r="609" spans="1:49" ht="10.5" customHeight="1">
      <c r="A609" s="81"/>
      <c r="B609" s="82"/>
      <c r="D609" s="78"/>
      <c r="E609" s="83"/>
      <c r="G609" s="78"/>
      <c r="H609" s="82"/>
      <c r="J609" s="81"/>
      <c r="K609" s="86"/>
      <c r="M609" s="78"/>
      <c r="P609" s="78"/>
      <c r="S609" s="78"/>
      <c r="V609" s="78"/>
      <c r="Y609" s="78"/>
      <c r="AB609" s="78"/>
      <c r="AE609" s="78"/>
      <c r="AH609" s="78"/>
      <c r="AK609" s="78"/>
      <c r="AN609" s="78"/>
      <c r="AQ609" s="78"/>
      <c r="AT609" s="78"/>
      <c r="AW609" s="78"/>
    </row>
    <row r="610" spans="1:49" ht="10.5" customHeight="1">
      <c r="A610" s="81"/>
      <c r="B610" s="82"/>
      <c r="D610" s="78"/>
      <c r="E610" s="83"/>
      <c r="G610" s="78"/>
      <c r="H610" s="82"/>
      <c r="J610" s="81"/>
      <c r="K610" s="86"/>
      <c r="M610" s="78"/>
      <c r="P610" s="78"/>
      <c r="S610" s="78"/>
      <c r="V610" s="78"/>
      <c r="Y610" s="78"/>
      <c r="AB610" s="78"/>
      <c r="AE610" s="78"/>
      <c r="AH610" s="78"/>
      <c r="AK610" s="78"/>
      <c r="AN610" s="78"/>
      <c r="AQ610" s="78"/>
      <c r="AT610" s="78"/>
      <c r="AW610" s="78"/>
    </row>
    <row r="611" spans="1:49" ht="10.5" customHeight="1">
      <c r="A611" s="81"/>
      <c r="B611" s="82"/>
      <c r="D611" s="78"/>
      <c r="E611" s="83"/>
      <c r="G611" s="78"/>
      <c r="H611" s="82"/>
      <c r="J611" s="81"/>
      <c r="K611" s="86"/>
      <c r="M611" s="78"/>
      <c r="P611" s="78"/>
      <c r="S611" s="78"/>
      <c r="V611" s="78"/>
      <c r="Y611" s="78"/>
      <c r="AB611" s="78"/>
      <c r="AE611" s="78"/>
      <c r="AH611" s="78"/>
      <c r="AK611" s="78"/>
      <c r="AN611" s="78"/>
      <c r="AQ611" s="78"/>
      <c r="AT611" s="78"/>
      <c r="AW611" s="78"/>
    </row>
    <row r="612" spans="1:49" ht="10.5" customHeight="1">
      <c r="A612" s="81"/>
      <c r="B612" s="82"/>
      <c r="D612" s="78"/>
      <c r="E612" s="83"/>
      <c r="G612" s="78"/>
      <c r="H612" s="82"/>
      <c r="J612" s="81"/>
      <c r="K612" s="86"/>
      <c r="M612" s="78"/>
      <c r="P612" s="78"/>
      <c r="S612" s="78"/>
      <c r="V612" s="78"/>
      <c r="Y612" s="78"/>
      <c r="AB612" s="78"/>
      <c r="AE612" s="78"/>
      <c r="AH612" s="78"/>
      <c r="AK612" s="78"/>
      <c r="AN612" s="78"/>
      <c r="AQ612" s="78"/>
      <c r="AT612" s="78"/>
      <c r="AW612" s="78"/>
    </row>
    <row r="613" spans="1:49" ht="10.5" customHeight="1">
      <c r="A613" s="81"/>
      <c r="B613" s="82"/>
      <c r="D613" s="78"/>
      <c r="E613" s="83"/>
      <c r="G613" s="78"/>
      <c r="H613" s="82"/>
      <c r="J613" s="81"/>
      <c r="K613" s="86"/>
      <c r="M613" s="78"/>
      <c r="P613" s="78"/>
      <c r="S613" s="78"/>
      <c r="V613" s="78"/>
      <c r="Y613" s="78"/>
      <c r="AB613" s="78"/>
      <c r="AE613" s="78"/>
      <c r="AH613" s="78"/>
      <c r="AK613" s="78"/>
      <c r="AN613" s="78"/>
      <c r="AQ613" s="78"/>
      <c r="AT613" s="78"/>
      <c r="AW613" s="78"/>
    </row>
    <row r="614" spans="1:49" ht="10.5" customHeight="1">
      <c r="A614" s="81"/>
      <c r="B614" s="82"/>
      <c r="D614" s="78"/>
      <c r="E614" s="83"/>
      <c r="G614" s="78"/>
      <c r="H614" s="82"/>
      <c r="J614" s="81"/>
      <c r="K614" s="86"/>
      <c r="M614" s="78"/>
      <c r="P614" s="78"/>
      <c r="S614" s="78"/>
      <c r="V614" s="78"/>
      <c r="Y614" s="78"/>
      <c r="AB614" s="78"/>
      <c r="AE614" s="78"/>
      <c r="AH614" s="78"/>
      <c r="AK614" s="78"/>
      <c r="AN614" s="78"/>
      <c r="AQ614" s="78"/>
      <c r="AT614" s="78"/>
      <c r="AW614" s="78"/>
    </row>
    <row r="615" spans="1:49" ht="10.5" customHeight="1">
      <c r="A615" s="81"/>
      <c r="B615" s="82"/>
      <c r="D615" s="78"/>
      <c r="E615" s="83"/>
      <c r="G615" s="78"/>
      <c r="H615" s="82"/>
      <c r="J615" s="81"/>
      <c r="K615" s="86"/>
      <c r="M615" s="78"/>
      <c r="P615" s="78"/>
      <c r="S615" s="78"/>
      <c r="V615" s="78"/>
      <c r="Y615" s="78"/>
      <c r="AB615" s="78"/>
      <c r="AE615" s="78"/>
      <c r="AH615" s="78"/>
      <c r="AK615" s="78"/>
      <c r="AN615" s="78"/>
      <c r="AQ615" s="78"/>
      <c r="AT615" s="78"/>
      <c r="AW615" s="78"/>
    </row>
    <row r="616" spans="1:49" ht="10.5" customHeight="1">
      <c r="A616" s="81"/>
      <c r="B616" s="82"/>
      <c r="D616" s="78"/>
      <c r="E616" s="83"/>
      <c r="G616" s="78"/>
      <c r="H616" s="82"/>
      <c r="J616" s="81"/>
      <c r="K616" s="86"/>
      <c r="M616" s="78"/>
      <c r="P616" s="78"/>
      <c r="S616" s="78"/>
      <c r="V616" s="78"/>
      <c r="Y616" s="78"/>
      <c r="AB616" s="78"/>
      <c r="AE616" s="78"/>
      <c r="AH616" s="78"/>
      <c r="AK616" s="78"/>
      <c r="AN616" s="78"/>
      <c r="AQ616" s="78"/>
      <c r="AT616" s="78"/>
      <c r="AW616" s="78"/>
    </row>
    <row r="617" spans="1:49" ht="10.5" customHeight="1">
      <c r="A617" s="81"/>
      <c r="B617" s="82"/>
      <c r="D617" s="78"/>
      <c r="E617" s="83"/>
      <c r="G617" s="78"/>
      <c r="H617" s="82"/>
      <c r="J617" s="81"/>
      <c r="K617" s="86"/>
      <c r="M617" s="78"/>
      <c r="P617" s="78"/>
      <c r="S617" s="78"/>
      <c r="V617" s="78"/>
      <c r="Y617" s="78"/>
      <c r="AB617" s="78"/>
      <c r="AE617" s="78"/>
      <c r="AH617" s="78"/>
      <c r="AK617" s="78"/>
      <c r="AN617" s="78"/>
      <c r="AQ617" s="78"/>
      <c r="AT617" s="78"/>
      <c r="AW617" s="78"/>
    </row>
    <row r="618" spans="1:49" ht="10.5" customHeight="1">
      <c r="A618" s="81"/>
      <c r="B618" s="82"/>
      <c r="D618" s="78"/>
      <c r="E618" s="83"/>
      <c r="G618" s="78"/>
      <c r="H618" s="82"/>
      <c r="J618" s="81"/>
      <c r="K618" s="86"/>
      <c r="M618" s="78"/>
      <c r="P618" s="78"/>
      <c r="S618" s="78"/>
      <c r="V618" s="78"/>
      <c r="Y618" s="78"/>
      <c r="AB618" s="78"/>
      <c r="AE618" s="78"/>
      <c r="AH618" s="78"/>
      <c r="AK618" s="78"/>
      <c r="AN618" s="78"/>
      <c r="AQ618" s="78"/>
      <c r="AT618" s="78"/>
      <c r="AW618" s="78"/>
    </row>
    <row r="619" spans="1:49" ht="10.5" customHeight="1">
      <c r="A619" s="81"/>
      <c r="B619" s="82"/>
      <c r="D619" s="78"/>
      <c r="E619" s="83"/>
      <c r="G619" s="78"/>
      <c r="H619" s="82"/>
      <c r="J619" s="81"/>
      <c r="K619" s="86"/>
      <c r="M619" s="78"/>
      <c r="P619" s="78"/>
      <c r="S619" s="78"/>
      <c r="V619" s="78"/>
      <c r="Y619" s="78"/>
      <c r="AB619" s="78"/>
      <c r="AE619" s="78"/>
      <c r="AH619" s="78"/>
      <c r="AK619" s="78"/>
      <c r="AN619" s="78"/>
      <c r="AQ619" s="78"/>
      <c r="AT619" s="78"/>
      <c r="AW619" s="78"/>
    </row>
    <row r="620" spans="1:49" ht="10.5" customHeight="1">
      <c r="A620" s="81"/>
      <c r="B620" s="82"/>
      <c r="D620" s="78"/>
      <c r="E620" s="83"/>
      <c r="G620" s="78"/>
      <c r="H620" s="82"/>
      <c r="J620" s="81"/>
      <c r="K620" s="86"/>
      <c r="M620" s="78"/>
      <c r="P620" s="78"/>
      <c r="S620" s="78"/>
      <c r="V620" s="78"/>
      <c r="Y620" s="78"/>
      <c r="AB620" s="78"/>
      <c r="AE620" s="78"/>
      <c r="AH620" s="78"/>
      <c r="AK620" s="78"/>
      <c r="AN620" s="78"/>
      <c r="AQ620" s="78"/>
      <c r="AT620" s="78"/>
      <c r="AW620" s="78"/>
    </row>
    <row r="621" spans="1:49" ht="10.5" customHeight="1">
      <c r="A621" s="81"/>
      <c r="B621" s="82"/>
      <c r="D621" s="78"/>
      <c r="E621" s="83"/>
      <c r="G621" s="78"/>
      <c r="H621" s="82"/>
      <c r="J621" s="81"/>
      <c r="K621" s="86"/>
      <c r="M621" s="78"/>
      <c r="P621" s="78"/>
      <c r="S621" s="78"/>
      <c r="V621" s="78"/>
      <c r="Y621" s="78"/>
      <c r="AB621" s="78"/>
      <c r="AE621" s="78"/>
      <c r="AH621" s="78"/>
      <c r="AK621" s="78"/>
      <c r="AN621" s="78"/>
      <c r="AQ621" s="78"/>
      <c r="AT621" s="78"/>
      <c r="AW621" s="78"/>
    </row>
    <row r="622" spans="1:49" ht="10.5" customHeight="1">
      <c r="A622" s="81"/>
      <c r="B622" s="82"/>
      <c r="D622" s="78"/>
      <c r="E622" s="83"/>
      <c r="G622" s="78"/>
      <c r="H622" s="82"/>
      <c r="J622" s="81"/>
      <c r="K622" s="86"/>
      <c r="M622" s="78"/>
      <c r="P622" s="78"/>
      <c r="S622" s="78"/>
      <c r="V622" s="78"/>
      <c r="Y622" s="78"/>
      <c r="AB622" s="78"/>
      <c r="AE622" s="78"/>
      <c r="AH622" s="78"/>
      <c r="AK622" s="78"/>
      <c r="AN622" s="78"/>
      <c r="AQ622" s="78"/>
      <c r="AT622" s="78"/>
      <c r="AW622" s="78"/>
    </row>
    <row r="623" spans="1:49" ht="10.5" customHeight="1">
      <c r="A623" s="81"/>
      <c r="B623" s="82"/>
      <c r="D623" s="78"/>
      <c r="E623" s="83"/>
      <c r="G623" s="78"/>
      <c r="H623" s="82"/>
      <c r="J623" s="81"/>
      <c r="K623" s="86"/>
      <c r="M623" s="78"/>
      <c r="P623" s="78"/>
      <c r="S623" s="78"/>
      <c r="V623" s="78"/>
      <c r="Y623" s="78"/>
      <c r="AB623" s="78"/>
      <c r="AE623" s="78"/>
      <c r="AH623" s="78"/>
      <c r="AK623" s="78"/>
      <c r="AN623" s="78"/>
      <c r="AQ623" s="78"/>
      <c r="AT623" s="78"/>
      <c r="AW623" s="78"/>
    </row>
    <row r="624" spans="1:49" ht="10.5" customHeight="1">
      <c r="A624" s="81"/>
      <c r="B624" s="82"/>
      <c r="D624" s="78"/>
      <c r="E624" s="83"/>
      <c r="G624" s="78"/>
      <c r="H624" s="82"/>
      <c r="J624" s="81"/>
      <c r="K624" s="86"/>
      <c r="M624" s="78"/>
      <c r="P624" s="78"/>
      <c r="S624" s="78"/>
      <c r="V624" s="78"/>
      <c r="Y624" s="78"/>
      <c r="AB624" s="78"/>
      <c r="AE624" s="78"/>
      <c r="AH624" s="78"/>
      <c r="AK624" s="78"/>
      <c r="AN624" s="78"/>
      <c r="AQ624" s="78"/>
      <c r="AT624" s="78"/>
      <c r="AW624" s="78"/>
    </row>
    <row r="625" spans="1:49" ht="10.5" customHeight="1">
      <c r="A625" s="81"/>
      <c r="B625" s="82"/>
      <c r="D625" s="78"/>
      <c r="E625" s="83"/>
      <c r="G625" s="78"/>
      <c r="H625" s="82"/>
      <c r="J625" s="81"/>
      <c r="K625" s="86"/>
      <c r="M625" s="78"/>
      <c r="P625" s="78"/>
      <c r="S625" s="78"/>
      <c r="V625" s="78"/>
      <c r="Y625" s="78"/>
      <c r="AB625" s="78"/>
      <c r="AE625" s="78"/>
      <c r="AH625" s="78"/>
      <c r="AK625" s="78"/>
      <c r="AN625" s="78"/>
      <c r="AQ625" s="78"/>
      <c r="AT625" s="78"/>
      <c r="AW625" s="78"/>
    </row>
    <row r="626" spans="1:49" ht="10.5" customHeight="1">
      <c r="A626" s="81"/>
      <c r="B626" s="82"/>
      <c r="D626" s="78"/>
      <c r="E626" s="83"/>
      <c r="G626" s="78"/>
      <c r="H626" s="82"/>
      <c r="J626" s="81"/>
      <c r="K626" s="86"/>
      <c r="M626" s="78"/>
      <c r="P626" s="78"/>
      <c r="S626" s="78"/>
      <c r="V626" s="78"/>
      <c r="Y626" s="78"/>
      <c r="AB626" s="78"/>
      <c r="AE626" s="78"/>
      <c r="AH626" s="78"/>
      <c r="AK626" s="78"/>
      <c r="AN626" s="78"/>
      <c r="AQ626" s="78"/>
      <c r="AT626" s="78"/>
      <c r="AW626" s="78"/>
    </row>
    <row r="627" spans="1:49" ht="10.5" customHeight="1">
      <c r="A627" s="81"/>
      <c r="B627" s="82"/>
      <c r="D627" s="78"/>
      <c r="E627" s="83"/>
      <c r="G627" s="78"/>
      <c r="H627" s="82"/>
      <c r="J627" s="81"/>
      <c r="K627" s="86"/>
      <c r="M627" s="78"/>
      <c r="P627" s="78"/>
      <c r="S627" s="78"/>
      <c r="V627" s="78"/>
      <c r="Y627" s="78"/>
      <c r="AB627" s="78"/>
      <c r="AE627" s="78"/>
      <c r="AH627" s="78"/>
      <c r="AK627" s="78"/>
      <c r="AN627" s="78"/>
      <c r="AQ627" s="78"/>
      <c r="AT627" s="78"/>
      <c r="AW627" s="78"/>
    </row>
    <row r="628" spans="1:49" ht="10.5" customHeight="1">
      <c r="A628" s="81"/>
      <c r="B628" s="82"/>
      <c r="D628" s="78"/>
      <c r="E628" s="83"/>
      <c r="G628" s="78"/>
      <c r="H628" s="82"/>
      <c r="J628" s="81"/>
      <c r="K628" s="86"/>
      <c r="M628" s="78"/>
      <c r="P628" s="78"/>
      <c r="S628" s="78"/>
      <c r="V628" s="78"/>
      <c r="Y628" s="78"/>
      <c r="AB628" s="78"/>
      <c r="AE628" s="78"/>
      <c r="AH628" s="78"/>
      <c r="AK628" s="78"/>
      <c r="AN628" s="78"/>
      <c r="AQ628" s="78"/>
      <c r="AT628" s="78"/>
      <c r="AW628" s="78"/>
    </row>
    <row r="629" spans="1:49" ht="10.5" customHeight="1">
      <c r="A629" s="81"/>
      <c r="B629" s="82"/>
      <c r="D629" s="78"/>
      <c r="E629" s="83"/>
      <c r="G629" s="78"/>
      <c r="H629" s="82"/>
      <c r="J629" s="81"/>
      <c r="K629" s="86"/>
      <c r="M629" s="78"/>
      <c r="P629" s="78"/>
      <c r="S629" s="78"/>
      <c r="V629" s="78"/>
      <c r="Y629" s="78"/>
      <c r="AB629" s="78"/>
      <c r="AE629" s="78"/>
      <c r="AH629" s="78"/>
      <c r="AK629" s="78"/>
      <c r="AN629" s="78"/>
      <c r="AQ629" s="78"/>
      <c r="AT629" s="78"/>
      <c r="AW629" s="78"/>
    </row>
    <row r="630" spans="1:49" ht="10.5" customHeight="1">
      <c r="A630" s="81"/>
      <c r="B630" s="82"/>
      <c r="D630" s="78"/>
      <c r="E630" s="83"/>
      <c r="G630" s="78"/>
      <c r="H630" s="82"/>
      <c r="J630" s="81"/>
      <c r="K630" s="86"/>
      <c r="M630" s="78"/>
      <c r="P630" s="78"/>
      <c r="S630" s="78"/>
      <c r="V630" s="78"/>
      <c r="Y630" s="78"/>
      <c r="AB630" s="78"/>
      <c r="AE630" s="78"/>
      <c r="AH630" s="78"/>
      <c r="AK630" s="78"/>
      <c r="AN630" s="78"/>
      <c r="AQ630" s="78"/>
      <c r="AT630" s="78"/>
      <c r="AW630" s="78"/>
    </row>
    <row r="631" spans="1:49" ht="10.5" customHeight="1">
      <c r="A631" s="81"/>
      <c r="B631" s="82"/>
      <c r="D631" s="78"/>
      <c r="E631" s="83"/>
      <c r="G631" s="78"/>
      <c r="H631" s="82"/>
      <c r="J631" s="81"/>
      <c r="K631" s="86"/>
      <c r="M631" s="78"/>
      <c r="P631" s="78"/>
      <c r="S631" s="78"/>
      <c r="V631" s="78"/>
      <c r="Y631" s="78"/>
      <c r="AB631" s="78"/>
      <c r="AE631" s="78"/>
      <c r="AH631" s="78"/>
      <c r="AK631" s="78"/>
      <c r="AN631" s="78"/>
      <c r="AQ631" s="78"/>
      <c r="AT631" s="78"/>
      <c r="AW631" s="78"/>
    </row>
    <row r="632" spans="1:49" ht="10.5" customHeight="1">
      <c r="A632" s="81"/>
      <c r="B632" s="82"/>
      <c r="D632" s="78"/>
      <c r="E632" s="83"/>
      <c r="G632" s="78"/>
      <c r="H632" s="82"/>
      <c r="J632" s="81"/>
      <c r="K632" s="86"/>
      <c r="M632" s="78"/>
      <c r="P632" s="78"/>
      <c r="S632" s="78"/>
      <c r="V632" s="78"/>
      <c r="Y632" s="78"/>
      <c r="AB632" s="78"/>
      <c r="AE632" s="78"/>
      <c r="AH632" s="78"/>
      <c r="AK632" s="78"/>
      <c r="AN632" s="78"/>
      <c r="AQ632" s="78"/>
      <c r="AT632" s="78"/>
      <c r="AW632" s="78"/>
    </row>
    <row r="633" spans="1:49" ht="10.5" customHeight="1">
      <c r="A633" s="81"/>
      <c r="B633" s="82"/>
      <c r="D633" s="78"/>
      <c r="E633" s="83"/>
      <c r="G633" s="78"/>
      <c r="H633" s="82"/>
      <c r="J633" s="81"/>
      <c r="K633" s="86"/>
      <c r="M633" s="78"/>
      <c r="P633" s="78"/>
      <c r="S633" s="78"/>
      <c r="V633" s="78"/>
      <c r="Y633" s="78"/>
      <c r="AB633" s="78"/>
      <c r="AE633" s="78"/>
      <c r="AH633" s="78"/>
      <c r="AK633" s="78"/>
      <c r="AN633" s="78"/>
      <c r="AQ633" s="78"/>
      <c r="AT633" s="78"/>
      <c r="AW633" s="78"/>
    </row>
    <row r="634" spans="1:49" ht="10.5" customHeight="1">
      <c r="A634" s="81"/>
      <c r="B634" s="82"/>
      <c r="D634" s="78"/>
      <c r="E634" s="83"/>
      <c r="G634" s="78"/>
      <c r="H634" s="82"/>
      <c r="J634" s="81"/>
      <c r="K634" s="86"/>
      <c r="M634" s="78"/>
      <c r="P634" s="78"/>
      <c r="S634" s="78"/>
      <c r="V634" s="78"/>
      <c r="Y634" s="78"/>
      <c r="AB634" s="78"/>
      <c r="AE634" s="78"/>
      <c r="AH634" s="78"/>
      <c r="AK634" s="78"/>
      <c r="AN634" s="78"/>
      <c r="AQ634" s="78"/>
      <c r="AT634" s="78"/>
      <c r="AW634" s="78"/>
    </row>
    <row r="635" spans="1:49" ht="10.5" customHeight="1">
      <c r="A635" s="81"/>
      <c r="B635" s="82"/>
      <c r="D635" s="78"/>
      <c r="E635" s="83"/>
      <c r="G635" s="78"/>
      <c r="H635" s="82"/>
      <c r="J635" s="81"/>
      <c r="K635" s="86"/>
      <c r="M635" s="78"/>
      <c r="P635" s="78"/>
      <c r="S635" s="78"/>
      <c r="V635" s="78"/>
      <c r="Y635" s="78"/>
      <c r="AB635" s="78"/>
      <c r="AE635" s="78"/>
      <c r="AH635" s="78"/>
      <c r="AK635" s="78"/>
      <c r="AN635" s="78"/>
      <c r="AQ635" s="78"/>
      <c r="AT635" s="78"/>
      <c r="AW635" s="78"/>
    </row>
    <row r="636" spans="1:49" ht="10.5" customHeight="1">
      <c r="A636" s="81"/>
      <c r="B636" s="82"/>
      <c r="D636" s="78"/>
      <c r="E636" s="83"/>
      <c r="G636" s="78"/>
      <c r="H636" s="82"/>
      <c r="J636" s="81"/>
      <c r="K636" s="86"/>
      <c r="M636" s="78"/>
      <c r="P636" s="78"/>
      <c r="S636" s="78"/>
      <c r="V636" s="78"/>
      <c r="Y636" s="78"/>
      <c r="AB636" s="78"/>
      <c r="AE636" s="78"/>
      <c r="AH636" s="78"/>
      <c r="AK636" s="78"/>
      <c r="AN636" s="78"/>
      <c r="AQ636" s="78"/>
      <c r="AT636" s="78"/>
      <c r="AW636" s="78"/>
    </row>
    <row r="637" spans="1:49" ht="10.5" customHeight="1">
      <c r="A637" s="81"/>
      <c r="B637" s="82"/>
      <c r="D637" s="78"/>
      <c r="E637" s="83"/>
      <c r="G637" s="78"/>
      <c r="H637" s="82"/>
      <c r="J637" s="81"/>
      <c r="K637" s="86"/>
      <c r="M637" s="78"/>
      <c r="P637" s="78"/>
      <c r="S637" s="78"/>
      <c r="V637" s="78"/>
      <c r="Y637" s="78"/>
      <c r="AB637" s="78"/>
      <c r="AE637" s="78"/>
      <c r="AH637" s="78"/>
      <c r="AK637" s="78"/>
      <c r="AN637" s="78"/>
      <c r="AQ637" s="78"/>
      <c r="AT637" s="78"/>
      <c r="AW637" s="78"/>
    </row>
    <row r="638" spans="1:49" ht="10.5" customHeight="1">
      <c r="A638" s="81"/>
      <c r="B638" s="82"/>
      <c r="D638" s="78"/>
      <c r="E638" s="83"/>
      <c r="G638" s="78"/>
      <c r="H638" s="82"/>
      <c r="J638" s="81"/>
      <c r="K638" s="86"/>
      <c r="M638" s="78"/>
      <c r="P638" s="78"/>
      <c r="S638" s="78"/>
      <c r="V638" s="78"/>
      <c r="Y638" s="78"/>
      <c r="AB638" s="78"/>
      <c r="AE638" s="78"/>
      <c r="AH638" s="78"/>
      <c r="AK638" s="78"/>
      <c r="AN638" s="78"/>
      <c r="AQ638" s="78"/>
      <c r="AT638" s="78"/>
      <c r="AW638" s="78"/>
    </row>
    <row r="639" spans="1:49" ht="10.5" customHeight="1">
      <c r="A639" s="81"/>
      <c r="B639" s="82"/>
      <c r="D639" s="78"/>
      <c r="E639" s="83"/>
      <c r="G639" s="78"/>
      <c r="H639" s="82"/>
      <c r="J639" s="81"/>
      <c r="K639" s="86"/>
      <c r="M639" s="78"/>
      <c r="P639" s="78"/>
      <c r="S639" s="78"/>
      <c r="V639" s="78"/>
      <c r="Y639" s="78"/>
      <c r="AB639" s="78"/>
      <c r="AE639" s="78"/>
      <c r="AH639" s="78"/>
      <c r="AK639" s="78"/>
      <c r="AN639" s="78"/>
      <c r="AQ639" s="78"/>
      <c r="AT639" s="78"/>
      <c r="AW639" s="78"/>
    </row>
    <row r="640" spans="1:49" ht="10.5" customHeight="1">
      <c r="A640" s="81"/>
      <c r="B640" s="82"/>
      <c r="D640" s="78"/>
      <c r="E640" s="83"/>
      <c r="G640" s="78"/>
      <c r="H640" s="82"/>
      <c r="J640" s="81"/>
      <c r="K640" s="86"/>
      <c r="M640" s="78"/>
      <c r="P640" s="78"/>
      <c r="S640" s="78"/>
      <c r="V640" s="78"/>
      <c r="Y640" s="78"/>
      <c r="AB640" s="78"/>
      <c r="AE640" s="78"/>
      <c r="AH640" s="78"/>
      <c r="AK640" s="78"/>
      <c r="AN640" s="78"/>
      <c r="AQ640" s="78"/>
      <c r="AT640" s="78"/>
      <c r="AW640" s="78"/>
    </row>
    <row r="641" spans="1:49" ht="10.5" customHeight="1">
      <c r="A641" s="81"/>
      <c r="B641" s="82"/>
      <c r="D641" s="78"/>
      <c r="E641" s="83"/>
      <c r="G641" s="78"/>
      <c r="H641" s="82"/>
      <c r="J641" s="81"/>
      <c r="K641" s="86"/>
      <c r="M641" s="78"/>
      <c r="P641" s="78"/>
      <c r="S641" s="78"/>
      <c r="V641" s="78"/>
      <c r="Y641" s="78"/>
      <c r="AB641" s="78"/>
      <c r="AE641" s="78"/>
      <c r="AH641" s="78"/>
      <c r="AK641" s="78"/>
      <c r="AN641" s="78"/>
      <c r="AQ641" s="78"/>
      <c r="AT641" s="78"/>
      <c r="AW641" s="78"/>
    </row>
    <row r="642" spans="1:49" ht="10.5" customHeight="1">
      <c r="A642" s="81"/>
      <c r="B642" s="82"/>
      <c r="D642" s="78"/>
      <c r="E642" s="83"/>
      <c r="G642" s="78"/>
      <c r="H642" s="82"/>
      <c r="J642" s="81"/>
      <c r="K642" s="86"/>
      <c r="M642" s="78"/>
      <c r="P642" s="78"/>
      <c r="S642" s="78"/>
      <c r="V642" s="78"/>
      <c r="Y642" s="78"/>
      <c r="AB642" s="78"/>
      <c r="AE642" s="78"/>
      <c r="AH642" s="78"/>
      <c r="AK642" s="78"/>
      <c r="AN642" s="78"/>
      <c r="AQ642" s="78"/>
      <c r="AT642" s="78"/>
      <c r="AW642" s="78"/>
    </row>
    <row r="643" spans="1:49" ht="10.5" customHeight="1">
      <c r="A643" s="81"/>
      <c r="B643" s="82"/>
      <c r="D643" s="78"/>
      <c r="E643" s="83"/>
      <c r="G643" s="78"/>
      <c r="H643" s="82"/>
      <c r="J643" s="81"/>
      <c r="K643" s="86"/>
      <c r="M643" s="78"/>
      <c r="P643" s="78"/>
      <c r="S643" s="78"/>
      <c r="V643" s="78"/>
      <c r="Y643" s="78"/>
      <c r="AB643" s="78"/>
      <c r="AE643" s="78"/>
      <c r="AH643" s="78"/>
      <c r="AK643" s="78"/>
      <c r="AN643" s="78"/>
      <c r="AQ643" s="78"/>
      <c r="AT643" s="78"/>
      <c r="AW643" s="78"/>
    </row>
    <row r="644" spans="1:49" ht="10.5" customHeight="1">
      <c r="A644" s="81"/>
      <c r="B644" s="82"/>
      <c r="D644" s="78"/>
      <c r="E644" s="83"/>
      <c r="G644" s="78"/>
      <c r="H644" s="82"/>
      <c r="J644" s="81"/>
      <c r="K644" s="86"/>
      <c r="M644" s="78"/>
      <c r="P644" s="78"/>
      <c r="S644" s="78"/>
      <c r="V644" s="78"/>
      <c r="Y644" s="78"/>
      <c r="AB644" s="78"/>
      <c r="AE644" s="78"/>
      <c r="AH644" s="78"/>
      <c r="AK644" s="78"/>
      <c r="AN644" s="78"/>
      <c r="AQ644" s="78"/>
      <c r="AT644" s="78"/>
      <c r="AW644" s="78"/>
    </row>
    <row r="645" spans="1:49" ht="10.5" customHeight="1">
      <c r="A645" s="81"/>
      <c r="B645" s="82"/>
      <c r="D645" s="78"/>
      <c r="E645" s="83"/>
      <c r="G645" s="78"/>
      <c r="H645" s="82"/>
      <c r="J645" s="81"/>
      <c r="K645" s="86"/>
      <c r="M645" s="78"/>
      <c r="P645" s="78"/>
      <c r="S645" s="78"/>
      <c r="V645" s="78"/>
      <c r="Y645" s="78"/>
      <c r="AB645" s="78"/>
      <c r="AE645" s="78"/>
      <c r="AH645" s="78"/>
      <c r="AK645" s="78"/>
      <c r="AN645" s="78"/>
      <c r="AQ645" s="78"/>
      <c r="AT645" s="78"/>
      <c r="AW645" s="78"/>
    </row>
    <row r="646" spans="1:49" ht="10.5" customHeight="1">
      <c r="A646" s="81"/>
      <c r="B646" s="82"/>
      <c r="D646" s="78"/>
      <c r="E646" s="83"/>
      <c r="G646" s="78"/>
      <c r="H646" s="82"/>
      <c r="J646" s="81"/>
      <c r="K646" s="86"/>
      <c r="M646" s="78"/>
      <c r="P646" s="78"/>
      <c r="S646" s="78"/>
      <c r="V646" s="78"/>
      <c r="Y646" s="78"/>
      <c r="AB646" s="78"/>
      <c r="AE646" s="78"/>
      <c r="AH646" s="78"/>
      <c r="AK646" s="78"/>
      <c r="AN646" s="78"/>
      <c r="AQ646" s="78"/>
      <c r="AT646" s="78"/>
      <c r="AW646" s="78"/>
    </row>
    <row r="647" spans="1:49" ht="10.5" customHeight="1">
      <c r="A647" s="81"/>
      <c r="B647" s="82"/>
      <c r="D647" s="78"/>
      <c r="E647" s="83"/>
      <c r="G647" s="78"/>
      <c r="H647" s="82"/>
      <c r="J647" s="81"/>
      <c r="K647" s="86"/>
      <c r="M647" s="78"/>
      <c r="P647" s="78"/>
      <c r="S647" s="78"/>
      <c r="V647" s="78"/>
      <c r="Y647" s="78"/>
      <c r="AB647" s="78"/>
      <c r="AE647" s="78"/>
      <c r="AH647" s="78"/>
      <c r="AK647" s="78"/>
      <c r="AN647" s="78"/>
      <c r="AQ647" s="78"/>
      <c r="AT647" s="78"/>
      <c r="AW647" s="78"/>
    </row>
    <row r="648" spans="1:49" ht="10.5" customHeight="1">
      <c r="A648" s="81"/>
      <c r="B648" s="82"/>
      <c r="D648" s="78"/>
      <c r="E648" s="83"/>
      <c r="G648" s="78"/>
      <c r="H648" s="82"/>
      <c r="J648" s="81"/>
      <c r="K648" s="86"/>
      <c r="M648" s="78"/>
      <c r="P648" s="78"/>
      <c r="S648" s="78"/>
      <c r="V648" s="78"/>
      <c r="Y648" s="78"/>
      <c r="AB648" s="78"/>
      <c r="AE648" s="78"/>
      <c r="AH648" s="78"/>
      <c r="AK648" s="78"/>
      <c r="AN648" s="78"/>
      <c r="AQ648" s="78"/>
      <c r="AT648" s="78"/>
      <c r="AW648" s="78"/>
    </row>
    <row r="649" spans="1:49" ht="10.5" customHeight="1">
      <c r="A649" s="81"/>
      <c r="B649" s="82"/>
      <c r="D649" s="78"/>
      <c r="E649" s="83"/>
      <c r="G649" s="78"/>
      <c r="H649" s="82"/>
      <c r="J649" s="81"/>
      <c r="K649" s="86"/>
      <c r="M649" s="78"/>
      <c r="P649" s="78"/>
      <c r="S649" s="78"/>
      <c r="V649" s="78"/>
      <c r="Y649" s="78"/>
      <c r="AB649" s="78"/>
      <c r="AE649" s="78"/>
      <c r="AH649" s="78"/>
      <c r="AK649" s="78"/>
      <c r="AN649" s="78"/>
      <c r="AQ649" s="78"/>
      <c r="AT649" s="78"/>
      <c r="AW649" s="78"/>
    </row>
    <row r="650" spans="1:49" ht="10.5" customHeight="1">
      <c r="A650" s="81"/>
      <c r="B650" s="82"/>
      <c r="D650" s="78"/>
      <c r="E650" s="83"/>
      <c r="G650" s="78"/>
      <c r="H650" s="82"/>
      <c r="J650" s="81"/>
      <c r="K650" s="86"/>
      <c r="M650" s="78"/>
      <c r="P650" s="78"/>
      <c r="S650" s="78"/>
      <c r="V650" s="78"/>
      <c r="Y650" s="78"/>
      <c r="AB650" s="78"/>
      <c r="AE650" s="78"/>
      <c r="AH650" s="78"/>
      <c r="AK650" s="78"/>
      <c r="AN650" s="78"/>
      <c r="AQ650" s="78"/>
      <c r="AT650" s="78"/>
      <c r="AW650" s="78"/>
    </row>
    <row r="651" spans="1:49" ht="10.5" customHeight="1">
      <c r="A651" s="81"/>
      <c r="B651" s="82"/>
      <c r="D651" s="78"/>
      <c r="E651" s="83"/>
      <c r="G651" s="78"/>
      <c r="H651" s="82"/>
      <c r="J651" s="81"/>
      <c r="K651" s="86"/>
      <c r="M651" s="78"/>
      <c r="P651" s="78"/>
      <c r="S651" s="78"/>
      <c r="V651" s="78"/>
      <c r="Y651" s="78"/>
      <c r="AB651" s="78"/>
      <c r="AE651" s="78"/>
      <c r="AH651" s="78"/>
      <c r="AK651" s="78"/>
      <c r="AN651" s="78"/>
      <c r="AQ651" s="78"/>
      <c r="AT651" s="78"/>
      <c r="AW651" s="78"/>
    </row>
    <row r="652" spans="1:49" ht="10.5" customHeight="1">
      <c r="A652" s="81"/>
      <c r="B652" s="82"/>
      <c r="D652" s="78"/>
      <c r="E652" s="83"/>
      <c r="G652" s="78"/>
      <c r="H652" s="82"/>
      <c r="J652" s="81"/>
      <c r="K652" s="86"/>
      <c r="M652" s="78"/>
      <c r="P652" s="78"/>
      <c r="S652" s="78"/>
      <c r="V652" s="78"/>
      <c r="Y652" s="78"/>
      <c r="AB652" s="78"/>
      <c r="AE652" s="78"/>
      <c r="AH652" s="78"/>
      <c r="AK652" s="78"/>
      <c r="AN652" s="78"/>
      <c r="AQ652" s="78"/>
      <c r="AT652" s="78"/>
      <c r="AW652" s="78"/>
    </row>
    <row r="653" spans="1:49" ht="10.5" customHeight="1">
      <c r="A653" s="81"/>
      <c r="B653" s="82"/>
      <c r="D653" s="78"/>
      <c r="E653" s="83"/>
      <c r="G653" s="78"/>
      <c r="H653" s="82"/>
      <c r="J653" s="81"/>
      <c r="K653" s="86"/>
      <c r="M653" s="78"/>
      <c r="P653" s="78"/>
      <c r="S653" s="78"/>
      <c r="V653" s="78"/>
      <c r="Y653" s="78"/>
      <c r="AB653" s="78"/>
      <c r="AE653" s="78"/>
      <c r="AH653" s="78"/>
      <c r="AK653" s="78"/>
      <c r="AN653" s="78"/>
      <c r="AQ653" s="78"/>
      <c r="AT653" s="78"/>
      <c r="AW653" s="78"/>
    </row>
    <row r="654" spans="1:49" ht="10.5" customHeight="1">
      <c r="A654" s="81"/>
      <c r="B654" s="82"/>
      <c r="D654" s="78"/>
      <c r="E654" s="83"/>
      <c r="G654" s="78"/>
      <c r="H654" s="82"/>
      <c r="J654" s="81"/>
      <c r="K654" s="86"/>
      <c r="M654" s="78"/>
      <c r="P654" s="78"/>
      <c r="S654" s="78"/>
      <c r="V654" s="78"/>
      <c r="Y654" s="78"/>
      <c r="AB654" s="78"/>
      <c r="AE654" s="78"/>
      <c r="AH654" s="78"/>
      <c r="AK654" s="78"/>
      <c r="AN654" s="78"/>
      <c r="AQ654" s="78"/>
      <c r="AT654" s="78"/>
      <c r="AW654" s="78"/>
    </row>
    <row r="655" spans="1:49" ht="10.5" customHeight="1">
      <c r="A655" s="81"/>
      <c r="B655" s="82"/>
      <c r="D655" s="78"/>
      <c r="E655" s="83"/>
      <c r="G655" s="78"/>
      <c r="H655" s="82"/>
      <c r="J655" s="81"/>
      <c r="K655" s="86"/>
      <c r="M655" s="78"/>
      <c r="P655" s="78"/>
      <c r="S655" s="78"/>
      <c r="V655" s="78"/>
      <c r="Y655" s="78"/>
      <c r="AB655" s="78"/>
      <c r="AE655" s="78"/>
      <c r="AH655" s="78"/>
      <c r="AK655" s="78"/>
      <c r="AN655" s="78"/>
      <c r="AQ655" s="78"/>
      <c r="AT655" s="78"/>
      <c r="AW655" s="78"/>
    </row>
    <row r="656" spans="1:49" ht="10.5" customHeight="1">
      <c r="A656" s="81"/>
      <c r="B656" s="82"/>
      <c r="D656" s="78"/>
      <c r="E656" s="83"/>
      <c r="G656" s="78"/>
      <c r="H656" s="82"/>
      <c r="J656" s="81"/>
      <c r="K656" s="86"/>
      <c r="M656" s="78"/>
      <c r="P656" s="78"/>
      <c r="S656" s="78"/>
      <c r="V656" s="78"/>
      <c r="Y656" s="78"/>
      <c r="AB656" s="78"/>
      <c r="AE656" s="78"/>
      <c r="AH656" s="78"/>
      <c r="AK656" s="78"/>
      <c r="AN656" s="78"/>
      <c r="AQ656" s="78"/>
      <c r="AT656" s="78"/>
      <c r="AW656" s="78"/>
    </row>
    <row r="657" spans="1:49" ht="10.5" customHeight="1">
      <c r="A657" s="81"/>
      <c r="B657" s="82"/>
      <c r="D657" s="78"/>
      <c r="E657" s="83"/>
      <c r="G657" s="78"/>
      <c r="H657" s="82"/>
      <c r="J657" s="81"/>
      <c r="K657" s="86"/>
      <c r="M657" s="78"/>
      <c r="P657" s="78"/>
      <c r="S657" s="78"/>
      <c r="V657" s="78"/>
      <c r="Y657" s="78"/>
      <c r="AB657" s="78"/>
      <c r="AE657" s="78"/>
      <c r="AH657" s="78"/>
      <c r="AK657" s="78"/>
      <c r="AN657" s="78"/>
      <c r="AQ657" s="78"/>
      <c r="AT657" s="78"/>
      <c r="AW657" s="78"/>
    </row>
    <row r="658" spans="1:49" ht="10.5" customHeight="1">
      <c r="A658" s="81"/>
      <c r="B658" s="82"/>
      <c r="D658" s="78"/>
      <c r="E658" s="83"/>
      <c r="G658" s="78"/>
      <c r="H658" s="82"/>
      <c r="J658" s="81"/>
      <c r="K658" s="86"/>
      <c r="M658" s="78"/>
      <c r="P658" s="78"/>
      <c r="S658" s="78"/>
      <c r="V658" s="78"/>
      <c r="Y658" s="78"/>
      <c r="AB658" s="78"/>
      <c r="AE658" s="78"/>
      <c r="AH658" s="78"/>
      <c r="AK658" s="78"/>
      <c r="AN658" s="78"/>
      <c r="AQ658" s="78"/>
      <c r="AT658" s="78"/>
      <c r="AW658" s="78"/>
    </row>
    <row r="659" spans="1:49" ht="10.5" customHeight="1">
      <c r="A659" s="81"/>
      <c r="B659" s="82"/>
      <c r="D659" s="78"/>
      <c r="E659" s="83"/>
      <c r="G659" s="78"/>
      <c r="H659" s="82"/>
      <c r="J659" s="81"/>
      <c r="K659" s="86"/>
      <c r="M659" s="78"/>
      <c r="P659" s="78"/>
      <c r="S659" s="78"/>
      <c r="V659" s="78"/>
      <c r="Y659" s="78"/>
      <c r="AB659" s="78"/>
      <c r="AE659" s="78"/>
      <c r="AH659" s="78"/>
      <c r="AK659" s="78"/>
      <c r="AN659" s="78"/>
      <c r="AQ659" s="78"/>
      <c r="AT659" s="78"/>
      <c r="AW659" s="78"/>
    </row>
    <row r="660" spans="1:49" ht="10.5" customHeight="1">
      <c r="A660" s="81"/>
      <c r="B660" s="82"/>
      <c r="D660" s="78"/>
      <c r="E660" s="83"/>
      <c r="G660" s="78"/>
      <c r="H660" s="82"/>
      <c r="J660" s="81"/>
      <c r="K660" s="86"/>
      <c r="M660" s="78"/>
      <c r="P660" s="78"/>
      <c r="S660" s="78"/>
      <c r="V660" s="78"/>
      <c r="Y660" s="78"/>
      <c r="AB660" s="78"/>
      <c r="AE660" s="78"/>
      <c r="AH660" s="78"/>
      <c r="AK660" s="78"/>
      <c r="AN660" s="78"/>
      <c r="AQ660" s="78"/>
      <c r="AT660" s="78"/>
      <c r="AW660" s="78"/>
    </row>
    <row r="661" spans="1:49" ht="10.5" customHeight="1">
      <c r="A661" s="81"/>
      <c r="B661" s="82"/>
      <c r="D661" s="78"/>
      <c r="E661" s="83"/>
      <c r="G661" s="78"/>
      <c r="H661" s="82"/>
      <c r="J661" s="81"/>
      <c r="K661" s="86"/>
      <c r="M661" s="78"/>
      <c r="P661" s="78"/>
      <c r="S661" s="78"/>
      <c r="V661" s="78"/>
      <c r="Y661" s="78"/>
      <c r="AB661" s="78"/>
      <c r="AE661" s="78"/>
      <c r="AH661" s="78"/>
      <c r="AK661" s="78"/>
      <c r="AN661" s="78"/>
      <c r="AQ661" s="78"/>
      <c r="AT661" s="78"/>
      <c r="AW661" s="78"/>
    </row>
    <row r="662" spans="1:49" ht="10.5" customHeight="1">
      <c r="A662" s="81"/>
      <c r="B662" s="82"/>
      <c r="D662" s="78"/>
      <c r="E662" s="83"/>
      <c r="G662" s="78"/>
      <c r="H662" s="82"/>
      <c r="J662" s="81"/>
      <c r="K662" s="86"/>
      <c r="M662" s="78"/>
      <c r="P662" s="78"/>
      <c r="S662" s="78"/>
      <c r="V662" s="78"/>
      <c r="Y662" s="78"/>
      <c r="AB662" s="78"/>
      <c r="AE662" s="78"/>
      <c r="AH662" s="78"/>
      <c r="AK662" s="78"/>
      <c r="AN662" s="78"/>
      <c r="AQ662" s="78"/>
      <c r="AT662" s="78"/>
      <c r="AW662" s="78"/>
    </row>
    <row r="663" spans="1:49" ht="10.5" customHeight="1">
      <c r="A663" s="81"/>
      <c r="B663" s="82"/>
      <c r="D663" s="78"/>
      <c r="E663" s="83"/>
      <c r="G663" s="78"/>
      <c r="H663" s="82"/>
      <c r="J663" s="81"/>
      <c r="K663" s="86"/>
      <c r="M663" s="78"/>
      <c r="P663" s="78"/>
      <c r="S663" s="78"/>
      <c r="V663" s="78"/>
      <c r="Y663" s="78"/>
      <c r="AB663" s="78"/>
      <c r="AE663" s="78"/>
      <c r="AH663" s="78"/>
      <c r="AK663" s="78"/>
      <c r="AN663" s="78"/>
      <c r="AQ663" s="78"/>
      <c r="AT663" s="78"/>
      <c r="AW663" s="78"/>
    </row>
    <row r="664" spans="1:49" ht="10.5" customHeight="1">
      <c r="A664" s="81"/>
      <c r="B664" s="82"/>
      <c r="D664" s="78"/>
      <c r="E664" s="83"/>
      <c r="G664" s="78"/>
      <c r="H664" s="82"/>
      <c r="J664" s="81"/>
      <c r="K664" s="86"/>
      <c r="M664" s="78"/>
      <c r="P664" s="78"/>
      <c r="S664" s="78"/>
      <c r="V664" s="78"/>
      <c r="Y664" s="78"/>
      <c r="AB664" s="78"/>
      <c r="AE664" s="78"/>
      <c r="AH664" s="78"/>
      <c r="AK664" s="78"/>
      <c r="AN664" s="78"/>
      <c r="AQ664" s="78"/>
      <c r="AT664" s="78"/>
      <c r="AW664" s="78"/>
    </row>
    <row r="665" spans="1:49" ht="10.5" customHeight="1">
      <c r="A665" s="81"/>
      <c r="B665" s="82"/>
      <c r="D665" s="78"/>
      <c r="E665" s="83"/>
      <c r="G665" s="78"/>
      <c r="H665" s="82"/>
      <c r="J665" s="81"/>
      <c r="K665" s="86"/>
      <c r="M665" s="78"/>
      <c r="P665" s="78"/>
      <c r="S665" s="78"/>
      <c r="V665" s="78"/>
      <c r="Y665" s="78"/>
      <c r="AB665" s="78"/>
      <c r="AE665" s="78"/>
      <c r="AH665" s="78"/>
      <c r="AK665" s="78"/>
      <c r="AN665" s="78"/>
      <c r="AQ665" s="78"/>
      <c r="AT665" s="78"/>
      <c r="AW665" s="78"/>
    </row>
    <row r="666" spans="1:49" ht="10.5" customHeight="1">
      <c r="A666" s="81"/>
      <c r="B666" s="82"/>
      <c r="D666" s="78"/>
      <c r="E666" s="83"/>
      <c r="G666" s="78"/>
      <c r="H666" s="82"/>
      <c r="J666" s="81"/>
      <c r="K666" s="86"/>
      <c r="M666" s="78"/>
      <c r="P666" s="78"/>
      <c r="S666" s="78"/>
      <c r="V666" s="78"/>
      <c r="Y666" s="78"/>
      <c r="AB666" s="78"/>
      <c r="AE666" s="78"/>
      <c r="AH666" s="78"/>
      <c r="AK666" s="78"/>
      <c r="AN666" s="78"/>
      <c r="AQ666" s="78"/>
      <c r="AT666" s="78"/>
      <c r="AW666" s="78"/>
    </row>
    <row r="667" spans="1:49" ht="10.5" customHeight="1">
      <c r="A667" s="81"/>
      <c r="B667" s="82"/>
      <c r="D667" s="78"/>
      <c r="E667" s="83"/>
      <c r="G667" s="78"/>
      <c r="H667" s="82"/>
      <c r="J667" s="81"/>
      <c r="K667" s="86"/>
      <c r="M667" s="78"/>
      <c r="P667" s="78"/>
      <c r="S667" s="78"/>
      <c r="V667" s="78"/>
      <c r="Y667" s="78"/>
      <c r="AB667" s="78"/>
      <c r="AE667" s="78"/>
      <c r="AH667" s="78"/>
      <c r="AK667" s="78"/>
      <c r="AN667" s="78"/>
      <c r="AQ667" s="78"/>
      <c r="AT667" s="78"/>
      <c r="AW667" s="78"/>
    </row>
    <row r="668" spans="1:49" ht="10.5" customHeight="1">
      <c r="A668" s="81"/>
      <c r="B668" s="82"/>
      <c r="D668" s="78"/>
      <c r="E668" s="83"/>
      <c r="G668" s="78"/>
      <c r="H668" s="82"/>
      <c r="J668" s="81"/>
      <c r="K668" s="86"/>
      <c r="M668" s="78"/>
      <c r="P668" s="78"/>
      <c r="S668" s="78"/>
      <c r="V668" s="78"/>
      <c r="Y668" s="78"/>
      <c r="AB668" s="78"/>
      <c r="AE668" s="78"/>
      <c r="AH668" s="78"/>
      <c r="AK668" s="78"/>
      <c r="AN668" s="78"/>
      <c r="AQ668" s="78"/>
      <c r="AT668" s="78"/>
      <c r="AW668" s="78"/>
    </row>
    <row r="669" spans="1:49" ht="10.5" customHeight="1">
      <c r="A669" s="81"/>
      <c r="B669" s="82"/>
      <c r="D669" s="78"/>
      <c r="E669" s="83"/>
      <c r="G669" s="78"/>
      <c r="H669" s="82"/>
      <c r="J669" s="81"/>
      <c r="K669" s="86"/>
      <c r="M669" s="78"/>
      <c r="P669" s="78"/>
      <c r="S669" s="78"/>
      <c r="V669" s="78"/>
      <c r="Y669" s="78"/>
      <c r="AB669" s="78"/>
      <c r="AE669" s="78"/>
      <c r="AH669" s="78"/>
      <c r="AK669" s="78"/>
      <c r="AN669" s="78"/>
      <c r="AQ669" s="78"/>
      <c r="AT669" s="78"/>
      <c r="AW669" s="78"/>
    </row>
    <row r="670" spans="1:49" ht="10.5" customHeight="1">
      <c r="A670" s="81"/>
      <c r="B670" s="82"/>
      <c r="D670" s="78"/>
      <c r="E670" s="83"/>
      <c r="G670" s="78"/>
      <c r="H670" s="82"/>
      <c r="J670" s="81"/>
      <c r="K670" s="86"/>
      <c r="M670" s="78"/>
      <c r="P670" s="78"/>
      <c r="S670" s="78"/>
      <c r="V670" s="78"/>
      <c r="Y670" s="78"/>
      <c r="AB670" s="78"/>
      <c r="AE670" s="78"/>
      <c r="AH670" s="78"/>
      <c r="AK670" s="78"/>
      <c r="AN670" s="78"/>
      <c r="AQ670" s="78"/>
      <c r="AT670" s="78"/>
      <c r="AW670" s="78"/>
    </row>
    <row r="671" spans="1:49" ht="10.5" customHeight="1">
      <c r="A671" s="81"/>
      <c r="B671" s="82"/>
      <c r="D671" s="78"/>
      <c r="E671" s="83"/>
      <c r="G671" s="78"/>
      <c r="H671" s="82"/>
      <c r="J671" s="81"/>
      <c r="K671" s="86"/>
      <c r="M671" s="78"/>
      <c r="P671" s="78"/>
      <c r="S671" s="78"/>
      <c r="V671" s="78"/>
      <c r="Y671" s="78"/>
      <c r="AB671" s="78"/>
      <c r="AE671" s="78"/>
      <c r="AH671" s="78"/>
      <c r="AK671" s="78"/>
      <c r="AN671" s="78"/>
      <c r="AQ671" s="78"/>
      <c r="AT671" s="78"/>
      <c r="AW671" s="78"/>
    </row>
    <row r="672" spans="1:49" ht="10.5" customHeight="1">
      <c r="A672" s="81"/>
      <c r="B672" s="82"/>
      <c r="D672" s="78"/>
      <c r="E672" s="83"/>
      <c r="G672" s="78"/>
      <c r="H672" s="82"/>
      <c r="J672" s="81"/>
      <c r="K672" s="86"/>
      <c r="M672" s="78"/>
      <c r="P672" s="78"/>
      <c r="S672" s="78"/>
      <c r="V672" s="78"/>
      <c r="Y672" s="78"/>
      <c r="AB672" s="78"/>
      <c r="AE672" s="78"/>
      <c r="AH672" s="78"/>
      <c r="AK672" s="78"/>
      <c r="AN672" s="78"/>
      <c r="AQ672" s="78"/>
      <c r="AT672" s="78"/>
      <c r="AW672" s="78"/>
    </row>
    <row r="673" spans="1:49" ht="10.5" customHeight="1">
      <c r="A673" s="81"/>
      <c r="B673" s="82"/>
      <c r="D673" s="78"/>
      <c r="E673" s="83"/>
      <c r="G673" s="78"/>
      <c r="H673" s="82"/>
      <c r="J673" s="81"/>
      <c r="K673" s="86"/>
      <c r="M673" s="78"/>
      <c r="P673" s="78"/>
      <c r="S673" s="78"/>
      <c r="V673" s="78"/>
      <c r="Y673" s="78"/>
      <c r="AB673" s="78"/>
      <c r="AE673" s="78"/>
      <c r="AH673" s="78"/>
      <c r="AK673" s="78"/>
      <c r="AN673" s="78"/>
      <c r="AQ673" s="78"/>
      <c r="AT673" s="78"/>
      <c r="AW673" s="78"/>
    </row>
    <row r="674" spans="1:49" ht="10.5" customHeight="1">
      <c r="A674" s="81"/>
      <c r="B674" s="82"/>
      <c r="D674" s="78"/>
      <c r="E674" s="83"/>
      <c r="G674" s="78"/>
      <c r="H674" s="82"/>
      <c r="J674" s="81"/>
      <c r="K674" s="86"/>
      <c r="M674" s="78"/>
      <c r="P674" s="78"/>
      <c r="S674" s="78"/>
      <c r="V674" s="78"/>
      <c r="Y674" s="78"/>
      <c r="AB674" s="78"/>
      <c r="AE674" s="78"/>
      <c r="AH674" s="78"/>
      <c r="AK674" s="78"/>
      <c r="AN674" s="78"/>
      <c r="AQ674" s="78"/>
      <c r="AT674" s="78"/>
      <c r="AW674" s="78"/>
    </row>
    <row r="675" spans="1:49" ht="10.5" customHeight="1">
      <c r="A675" s="81"/>
      <c r="B675" s="82"/>
      <c r="D675" s="78"/>
      <c r="E675" s="83"/>
      <c r="G675" s="78"/>
      <c r="H675" s="82"/>
      <c r="J675" s="81"/>
      <c r="K675" s="86"/>
      <c r="M675" s="78"/>
      <c r="P675" s="78"/>
      <c r="S675" s="78"/>
      <c r="V675" s="78"/>
      <c r="Y675" s="78"/>
      <c r="AB675" s="78"/>
      <c r="AE675" s="78"/>
      <c r="AH675" s="78"/>
      <c r="AK675" s="78"/>
      <c r="AN675" s="78"/>
      <c r="AQ675" s="78"/>
      <c r="AT675" s="78"/>
      <c r="AW675" s="78"/>
    </row>
    <row r="676" spans="1:49" ht="10.5" customHeight="1">
      <c r="A676" s="81"/>
      <c r="B676" s="82"/>
      <c r="D676" s="78"/>
      <c r="E676" s="83"/>
      <c r="G676" s="78"/>
      <c r="H676" s="82"/>
      <c r="J676" s="81"/>
      <c r="K676" s="86"/>
      <c r="M676" s="78"/>
      <c r="P676" s="78"/>
      <c r="S676" s="78"/>
      <c r="V676" s="78"/>
      <c r="Y676" s="78"/>
      <c r="AB676" s="78"/>
      <c r="AE676" s="78"/>
      <c r="AH676" s="78"/>
      <c r="AK676" s="78"/>
      <c r="AN676" s="78"/>
      <c r="AQ676" s="78"/>
      <c r="AT676" s="78"/>
      <c r="AW676" s="78"/>
    </row>
    <row r="677" spans="1:49" ht="10.5" customHeight="1">
      <c r="A677" s="81"/>
      <c r="B677" s="82"/>
      <c r="D677" s="78"/>
      <c r="E677" s="83"/>
      <c r="G677" s="78"/>
      <c r="H677" s="82"/>
      <c r="J677" s="81"/>
      <c r="K677" s="86"/>
      <c r="M677" s="78"/>
      <c r="P677" s="78"/>
      <c r="S677" s="78"/>
      <c r="V677" s="78"/>
      <c r="Y677" s="78"/>
      <c r="AB677" s="78"/>
      <c r="AE677" s="78"/>
      <c r="AH677" s="78"/>
      <c r="AK677" s="78"/>
      <c r="AN677" s="78"/>
      <c r="AQ677" s="78"/>
      <c r="AT677" s="78"/>
      <c r="AW677" s="78"/>
    </row>
    <row r="678" spans="1:49" ht="10.5" customHeight="1">
      <c r="A678" s="81"/>
      <c r="B678" s="82"/>
      <c r="D678" s="78"/>
      <c r="E678" s="83"/>
      <c r="G678" s="78"/>
      <c r="H678" s="82"/>
      <c r="J678" s="81"/>
      <c r="K678" s="86"/>
      <c r="M678" s="78"/>
      <c r="P678" s="78"/>
      <c r="S678" s="78"/>
      <c r="V678" s="78"/>
      <c r="Y678" s="78"/>
      <c r="AB678" s="78"/>
      <c r="AE678" s="78"/>
      <c r="AH678" s="78"/>
      <c r="AK678" s="78"/>
      <c r="AN678" s="78"/>
      <c r="AQ678" s="78"/>
      <c r="AT678" s="78"/>
      <c r="AW678" s="78"/>
    </row>
    <row r="679" spans="1:49" ht="10.5" customHeight="1">
      <c r="A679" s="81"/>
      <c r="B679" s="82"/>
      <c r="D679" s="78"/>
      <c r="E679" s="83"/>
      <c r="G679" s="78"/>
      <c r="H679" s="82"/>
      <c r="J679" s="81"/>
      <c r="K679" s="86"/>
      <c r="M679" s="78"/>
      <c r="P679" s="78"/>
      <c r="S679" s="78"/>
      <c r="V679" s="78"/>
      <c r="Y679" s="78"/>
      <c r="AB679" s="78"/>
      <c r="AE679" s="78"/>
      <c r="AH679" s="78"/>
      <c r="AK679" s="78"/>
      <c r="AN679" s="78"/>
      <c r="AQ679" s="78"/>
      <c r="AT679" s="78"/>
      <c r="AW679" s="78"/>
    </row>
    <row r="680" spans="1:49" ht="10.5" customHeight="1">
      <c r="A680" s="81"/>
      <c r="B680" s="82"/>
      <c r="D680" s="78"/>
      <c r="E680" s="83"/>
      <c r="G680" s="78"/>
      <c r="H680" s="82"/>
      <c r="J680" s="81"/>
      <c r="K680" s="86"/>
      <c r="M680" s="78"/>
      <c r="P680" s="78"/>
      <c r="S680" s="78"/>
      <c r="V680" s="78"/>
      <c r="Y680" s="78"/>
      <c r="AB680" s="78"/>
      <c r="AE680" s="78"/>
      <c r="AH680" s="78"/>
      <c r="AK680" s="78"/>
      <c r="AN680" s="78"/>
      <c r="AQ680" s="78"/>
      <c r="AT680" s="78"/>
      <c r="AW680" s="78"/>
    </row>
    <row r="681" spans="1:49" ht="10.5" customHeight="1">
      <c r="A681" s="81"/>
      <c r="B681" s="82"/>
      <c r="D681" s="78"/>
      <c r="E681" s="83"/>
      <c r="G681" s="78"/>
      <c r="H681" s="82"/>
      <c r="J681" s="81"/>
      <c r="K681" s="86"/>
      <c r="M681" s="78"/>
      <c r="P681" s="78"/>
      <c r="S681" s="78"/>
      <c r="V681" s="78"/>
      <c r="Y681" s="78"/>
      <c r="AB681" s="78"/>
      <c r="AE681" s="78"/>
      <c r="AH681" s="78"/>
      <c r="AK681" s="78"/>
      <c r="AN681" s="78"/>
      <c r="AQ681" s="78"/>
      <c r="AT681" s="78"/>
      <c r="AW681" s="78"/>
    </row>
    <row r="682" spans="1:49" ht="10.5" customHeight="1">
      <c r="A682" s="81"/>
      <c r="B682" s="82"/>
      <c r="D682" s="78"/>
      <c r="E682" s="83"/>
      <c r="G682" s="78"/>
      <c r="H682" s="82"/>
      <c r="J682" s="81"/>
      <c r="K682" s="86"/>
      <c r="M682" s="78"/>
      <c r="P682" s="78"/>
      <c r="S682" s="78"/>
      <c r="V682" s="78"/>
      <c r="Y682" s="78"/>
      <c r="AB682" s="78"/>
      <c r="AE682" s="78"/>
      <c r="AH682" s="78"/>
      <c r="AK682" s="78"/>
      <c r="AN682" s="78"/>
      <c r="AQ682" s="78"/>
      <c r="AT682" s="78"/>
      <c r="AW682" s="78"/>
    </row>
    <row r="683" spans="1:49" ht="10.5" customHeight="1">
      <c r="A683" s="81"/>
      <c r="B683" s="82"/>
      <c r="D683" s="78"/>
      <c r="E683" s="83"/>
      <c r="G683" s="78"/>
      <c r="H683" s="82"/>
      <c r="J683" s="81"/>
      <c r="K683" s="86"/>
      <c r="M683" s="78"/>
      <c r="P683" s="78"/>
      <c r="S683" s="78"/>
      <c r="V683" s="78"/>
      <c r="Y683" s="78"/>
      <c r="AB683" s="78"/>
      <c r="AE683" s="78"/>
      <c r="AH683" s="78"/>
      <c r="AK683" s="78"/>
      <c r="AN683" s="78"/>
      <c r="AQ683" s="78"/>
      <c r="AT683" s="78"/>
      <c r="AW683" s="78"/>
    </row>
    <row r="684" spans="1:49" ht="10.5" customHeight="1">
      <c r="A684" s="81"/>
      <c r="B684" s="82"/>
      <c r="D684" s="78"/>
      <c r="E684" s="83"/>
      <c r="G684" s="78"/>
      <c r="H684" s="82"/>
      <c r="J684" s="81"/>
      <c r="K684" s="86"/>
      <c r="M684" s="78"/>
      <c r="P684" s="78"/>
      <c r="S684" s="78"/>
      <c r="V684" s="78"/>
      <c r="Y684" s="78"/>
      <c r="AB684" s="78"/>
      <c r="AE684" s="78"/>
      <c r="AH684" s="78"/>
      <c r="AK684" s="78"/>
      <c r="AN684" s="78"/>
      <c r="AQ684" s="78"/>
      <c r="AT684" s="78"/>
      <c r="AW684" s="78"/>
    </row>
    <row r="685" spans="1:49" ht="10.5" customHeight="1">
      <c r="A685" s="81"/>
      <c r="B685" s="82"/>
      <c r="D685" s="78"/>
      <c r="E685" s="83"/>
      <c r="G685" s="78"/>
      <c r="H685" s="82"/>
      <c r="J685" s="81"/>
      <c r="K685" s="86"/>
      <c r="M685" s="78"/>
      <c r="P685" s="78"/>
      <c r="S685" s="78"/>
      <c r="V685" s="78"/>
      <c r="Y685" s="78"/>
      <c r="AB685" s="78"/>
      <c r="AE685" s="78"/>
      <c r="AH685" s="78"/>
      <c r="AK685" s="78"/>
      <c r="AN685" s="78"/>
      <c r="AQ685" s="78"/>
      <c r="AT685" s="78"/>
      <c r="AW685" s="78"/>
    </row>
    <row r="686" spans="1:49" ht="10.5" customHeight="1">
      <c r="A686" s="81"/>
      <c r="B686" s="82"/>
      <c r="D686" s="78"/>
      <c r="E686" s="83"/>
      <c r="G686" s="78"/>
      <c r="H686" s="82"/>
      <c r="J686" s="81"/>
      <c r="K686" s="86"/>
      <c r="M686" s="78"/>
      <c r="P686" s="78"/>
      <c r="S686" s="78"/>
      <c r="V686" s="78"/>
      <c r="Y686" s="78"/>
      <c r="AB686" s="78"/>
      <c r="AE686" s="78"/>
      <c r="AH686" s="78"/>
      <c r="AK686" s="78"/>
      <c r="AN686" s="78"/>
      <c r="AQ686" s="78"/>
      <c r="AT686" s="78"/>
      <c r="AW686" s="78"/>
    </row>
    <row r="687" spans="1:49" ht="10.5" customHeight="1">
      <c r="A687" s="81"/>
      <c r="B687" s="82"/>
      <c r="D687" s="78"/>
      <c r="E687" s="83"/>
      <c r="G687" s="78"/>
      <c r="H687" s="82"/>
      <c r="J687" s="81"/>
      <c r="K687" s="86"/>
      <c r="M687" s="78"/>
      <c r="P687" s="78"/>
      <c r="S687" s="78"/>
      <c r="V687" s="78"/>
      <c r="Y687" s="78"/>
      <c r="AB687" s="78"/>
      <c r="AE687" s="78"/>
      <c r="AH687" s="78"/>
      <c r="AK687" s="78"/>
      <c r="AN687" s="78"/>
      <c r="AQ687" s="78"/>
      <c r="AT687" s="78"/>
      <c r="AW687" s="78"/>
    </row>
    <row r="688" spans="1:49" ht="10.5" customHeight="1">
      <c r="A688" s="81"/>
      <c r="B688" s="82"/>
      <c r="D688" s="78"/>
      <c r="E688" s="83"/>
      <c r="G688" s="78"/>
      <c r="H688" s="82"/>
      <c r="J688" s="81"/>
      <c r="K688" s="86"/>
      <c r="M688" s="78"/>
      <c r="P688" s="78"/>
      <c r="S688" s="78"/>
      <c r="V688" s="78"/>
      <c r="Y688" s="78"/>
      <c r="AB688" s="78"/>
      <c r="AE688" s="78"/>
      <c r="AH688" s="78"/>
      <c r="AK688" s="78"/>
      <c r="AN688" s="78"/>
      <c r="AQ688" s="78"/>
      <c r="AT688" s="78"/>
      <c r="AW688" s="78"/>
    </row>
    <row r="689" spans="1:49" ht="10.5" customHeight="1">
      <c r="A689" s="81"/>
      <c r="B689" s="82"/>
      <c r="D689" s="78"/>
      <c r="E689" s="83"/>
      <c r="G689" s="78"/>
      <c r="H689" s="82"/>
      <c r="J689" s="81"/>
      <c r="K689" s="86"/>
      <c r="M689" s="78"/>
      <c r="P689" s="78"/>
      <c r="S689" s="78"/>
      <c r="V689" s="78"/>
      <c r="Y689" s="78"/>
      <c r="AB689" s="78"/>
      <c r="AE689" s="78"/>
      <c r="AH689" s="78"/>
      <c r="AK689" s="78"/>
      <c r="AN689" s="78"/>
      <c r="AQ689" s="78"/>
      <c r="AT689" s="78"/>
      <c r="AW689" s="78"/>
    </row>
    <row r="690" spans="1:49" ht="10.5" customHeight="1">
      <c r="A690" s="81"/>
      <c r="B690" s="82"/>
      <c r="D690" s="78"/>
      <c r="E690" s="83"/>
      <c r="G690" s="78"/>
      <c r="H690" s="82"/>
      <c r="J690" s="81"/>
      <c r="K690" s="86"/>
      <c r="M690" s="78"/>
      <c r="P690" s="78"/>
      <c r="S690" s="78"/>
      <c r="V690" s="78"/>
      <c r="Y690" s="78"/>
      <c r="AB690" s="78"/>
      <c r="AE690" s="78"/>
      <c r="AH690" s="78"/>
      <c r="AK690" s="78"/>
      <c r="AN690" s="78"/>
      <c r="AQ690" s="78"/>
      <c r="AT690" s="78"/>
      <c r="AW690" s="78"/>
    </row>
    <row r="691" spans="1:49" ht="10.5" customHeight="1">
      <c r="A691" s="81"/>
      <c r="B691" s="82"/>
      <c r="D691" s="78"/>
      <c r="E691" s="83"/>
      <c r="G691" s="78"/>
      <c r="H691" s="82"/>
      <c r="J691" s="81"/>
      <c r="K691" s="86"/>
      <c r="M691" s="78"/>
      <c r="P691" s="78"/>
      <c r="S691" s="78"/>
      <c r="V691" s="78"/>
      <c r="Y691" s="78"/>
      <c r="AB691" s="78"/>
      <c r="AE691" s="78"/>
      <c r="AH691" s="78"/>
      <c r="AK691" s="78"/>
      <c r="AN691" s="78"/>
      <c r="AQ691" s="78"/>
      <c r="AT691" s="78"/>
      <c r="AW691" s="78"/>
    </row>
    <row r="692" spans="1:49" ht="10.5" customHeight="1">
      <c r="A692" s="81"/>
      <c r="B692" s="82"/>
      <c r="D692" s="78"/>
      <c r="E692" s="83"/>
      <c r="G692" s="78"/>
      <c r="H692" s="82"/>
      <c r="J692" s="81"/>
      <c r="K692" s="86"/>
      <c r="M692" s="78"/>
      <c r="P692" s="78"/>
      <c r="S692" s="78"/>
      <c r="V692" s="78"/>
      <c r="Y692" s="78"/>
      <c r="AB692" s="78"/>
      <c r="AE692" s="78"/>
      <c r="AH692" s="78"/>
      <c r="AK692" s="78"/>
      <c r="AN692" s="78"/>
      <c r="AQ692" s="78"/>
      <c r="AT692" s="78"/>
      <c r="AW692" s="78"/>
    </row>
    <row r="693" spans="1:49" ht="10.5" customHeight="1">
      <c r="A693" s="81"/>
      <c r="B693" s="82"/>
      <c r="D693" s="78"/>
      <c r="E693" s="83"/>
      <c r="G693" s="78"/>
      <c r="H693" s="82"/>
      <c r="J693" s="81"/>
      <c r="K693" s="86"/>
      <c r="M693" s="78"/>
      <c r="P693" s="78"/>
      <c r="S693" s="78"/>
      <c r="V693" s="78"/>
      <c r="Y693" s="78"/>
      <c r="AB693" s="78"/>
      <c r="AE693" s="78"/>
      <c r="AH693" s="78"/>
      <c r="AK693" s="78"/>
      <c r="AN693" s="78"/>
      <c r="AQ693" s="78"/>
      <c r="AT693" s="78"/>
      <c r="AW693" s="78"/>
    </row>
    <row r="694" spans="1:49" ht="10.5" customHeight="1">
      <c r="A694" s="81"/>
      <c r="B694" s="82"/>
      <c r="D694" s="78"/>
      <c r="E694" s="83"/>
      <c r="G694" s="78"/>
      <c r="H694" s="82"/>
      <c r="J694" s="81"/>
      <c r="K694" s="86"/>
      <c r="M694" s="78"/>
      <c r="P694" s="78"/>
      <c r="S694" s="78"/>
      <c r="V694" s="78"/>
      <c r="Y694" s="78"/>
      <c r="AB694" s="78"/>
      <c r="AE694" s="78"/>
      <c r="AH694" s="78"/>
      <c r="AK694" s="78"/>
      <c r="AN694" s="78"/>
      <c r="AQ694" s="78"/>
      <c r="AT694" s="78"/>
      <c r="AW694" s="78"/>
    </row>
    <row r="695" spans="1:49" ht="10.5" customHeight="1">
      <c r="A695" s="81"/>
      <c r="B695" s="82"/>
      <c r="D695" s="78"/>
      <c r="E695" s="83"/>
      <c r="G695" s="78"/>
      <c r="H695" s="82"/>
      <c r="J695" s="81"/>
      <c r="K695" s="86"/>
      <c r="M695" s="78"/>
      <c r="P695" s="78"/>
      <c r="S695" s="78"/>
      <c r="V695" s="78"/>
      <c r="Y695" s="78"/>
      <c r="AB695" s="78"/>
      <c r="AE695" s="78"/>
      <c r="AH695" s="78"/>
      <c r="AK695" s="78"/>
      <c r="AN695" s="78"/>
      <c r="AQ695" s="78"/>
      <c r="AT695" s="78"/>
      <c r="AW695" s="78"/>
    </row>
    <row r="696" spans="1:49" ht="10.5" customHeight="1">
      <c r="A696" s="81"/>
      <c r="B696" s="82"/>
      <c r="D696" s="78"/>
      <c r="E696" s="83"/>
      <c r="G696" s="78"/>
      <c r="H696" s="82"/>
      <c r="J696" s="81"/>
      <c r="K696" s="86"/>
      <c r="M696" s="78"/>
      <c r="P696" s="78"/>
      <c r="S696" s="78"/>
      <c r="V696" s="78"/>
      <c r="Y696" s="78"/>
      <c r="AB696" s="78"/>
      <c r="AE696" s="78"/>
      <c r="AH696" s="78"/>
      <c r="AK696" s="78"/>
      <c r="AN696" s="78"/>
      <c r="AQ696" s="78"/>
      <c r="AT696" s="78"/>
      <c r="AW696" s="78"/>
    </row>
    <row r="697" spans="1:49" ht="10.5" customHeight="1">
      <c r="A697" s="81"/>
      <c r="B697" s="82"/>
      <c r="D697" s="78"/>
      <c r="E697" s="83"/>
      <c r="G697" s="78"/>
      <c r="H697" s="82"/>
      <c r="J697" s="81"/>
      <c r="K697" s="86"/>
      <c r="M697" s="78"/>
      <c r="P697" s="78"/>
      <c r="S697" s="78"/>
      <c r="V697" s="78"/>
      <c r="Y697" s="78"/>
      <c r="AB697" s="78"/>
      <c r="AE697" s="78"/>
      <c r="AH697" s="78"/>
      <c r="AK697" s="78"/>
      <c r="AN697" s="78"/>
      <c r="AQ697" s="78"/>
      <c r="AT697" s="78"/>
      <c r="AW697" s="78"/>
    </row>
    <row r="698" spans="1:49" ht="10.5" customHeight="1">
      <c r="A698" s="81"/>
      <c r="B698" s="82"/>
      <c r="D698" s="78"/>
      <c r="E698" s="83"/>
      <c r="G698" s="78"/>
      <c r="H698" s="82"/>
      <c r="J698" s="81"/>
      <c r="K698" s="86"/>
      <c r="M698" s="78"/>
      <c r="P698" s="78"/>
      <c r="S698" s="78"/>
      <c r="V698" s="78"/>
      <c r="Y698" s="78"/>
      <c r="AB698" s="78"/>
      <c r="AE698" s="78"/>
      <c r="AH698" s="78"/>
      <c r="AK698" s="78"/>
      <c r="AN698" s="78"/>
      <c r="AQ698" s="78"/>
      <c r="AT698" s="78"/>
      <c r="AW698" s="78"/>
    </row>
    <row r="699" spans="1:49" ht="10.5" customHeight="1">
      <c r="A699" s="81"/>
      <c r="B699" s="82"/>
      <c r="D699" s="78"/>
      <c r="E699" s="83"/>
      <c r="G699" s="78"/>
      <c r="H699" s="82"/>
      <c r="J699" s="81"/>
      <c r="K699" s="86"/>
      <c r="M699" s="78"/>
      <c r="P699" s="78"/>
      <c r="S699" s="78"/>
      <c r="V699" s="78"/>
      <c r="Y699" s="78"/>
      <c r="AB699" s="78"/>
      <c r="AE699" s="78"/>
      <c r="AH699" s="78"/>
      <c r="AK699" s="78"/>
      <c r="AN699" s="78"/>
      <c r="AQ699" s="78"/>
      <c r="AT699" s="78"/>
      <c r="AW699" s="78"/>
    </row>
    <row r="700" spans="1:49" ht="10.5" customHeight="1">
      <c r="A700" s="81"/>
      <c r="B700" s="82"/>
      <c r="D700" s="78"/>
      <c r="E700" s="83"/>
      <c r="G700" s="78"/>
      <c r="H700" s="82"/>
      <c r="J700" s="81"/>
      <c r="K700" s="86"/>
      <c r="M700" s="78"/>
      <c r="P700" s="78"/>
      <c r="S700" s="78"/>
      <c r="V700" s="78"/>
      <c r="Y700" s="78"/>
      <c r="AB700" s="78"/>
      <c r="AE700" s="78"/>
      <c r="AH700" s="78"/>
      <c r="AK700" s="78"/>
      <c r="AN700" s="78"/>
      <c r="AQ700" s="78"/>
      <c r="AT700" s="78"/>
      <c r="AW700" s="78"/>
    </row>
    <row r="701" spans="1:49" ht="10.5" customHeight="1">
      <c r="A701" s="81"/>
      <c r="B701" s="82"/>
      <c r="D701" s="78"/>
      <c r="E701" s="83"/>
      <c r="G701" s="78"/>
      <c r="H701" s="82"/>
      <c r="J701" s="81"/>
      <c r="K701" s="86"/>
      <c r="M701" s="78"/>
      <c r="P701" s="78"/>
      <c r="S701" s="78"/>
      <c r="V701" s="78"/>
      <c r="Y701" s="78"/>
      <c r="AB701" s="78"/>
      <c r="AE701" s="78"/>
      <c r="AH701" s="78"/>
      <c r="AK701" s="78"/>
      <c r="AN701" s="78"/>
      <c r="AQ701" s="78"/>
      <c r="AT701" s="78"/>
      <c r="AW701" s="78"/>
    </row>
    <row r="702" spans="1:49" ht="10.5" customHeight="1">
      <c r="A702" s="81"/>
      <c r="B702" s="82"/>
      <c r="D702" s="78"/>
      <c r="E702" s="83"/>
      <c r="G702" s="78"/>
      <c r="H702" s="82"/>
      <c r="J702" s="81"/>
      <c r="K702" s="86"/>
      <c r="M702" s="78"/>
      <c r="P702" s="78"/>
      <c r="S702" s="78"/>
      <c r="V702" s="78"/>
      <c r="Y702" s="78"/>
      <c r="AB702" s="78"/>
      <c r="AE702" s="78"/>
      <c r="AH702" s="78"/>
      <c r="AK702" s="78"/>
      <c r="AN702" s="78"/>
      <c r="AQ702" s="78"/>
      <c r="AT702" s="78"/>
      <c r="AW702" s="78"/>
    </row>
    <row r="703" spans="1:49" ht="10.5" customHeight="1">
      <c r="A703" s="81"/>
      <c r="B703" s="82"/>
      <c r="D703" s="78"/>
      <c r="E703" s="83"/>
      <c r="G703" s="78"/>
      <c r="H703" s="82"/>
      <c r="J703" s="81"/>
      <c r="K703" s="86"/>
      <c r="M703" s="78"/>
      <c r="P703" s="78"/>
      <c r="S703" s="78"/>
      <c r="V703" s="78"/>
      <c r="Y703" s="78"/>
      <c r="AB703" s="78"/>
      <c r="AE703" s="78"/>
      <c r="AH703" s="78"/>
      <c r="AK703" s="78"/>
      <c r="AN703" s="78"/>
      <c r="AQ703" s="78"/>
      <c r="AT703" s="78"/>
      <c r="AW703" s="78"/>
    </row>
    <row r="704" spans="1:49" ht="10.5" customHeight="1">
      <c r="A704" s="81"/>
      <c r="B704" s="82"/>
      <c r="D704" s="78"/>
      <c r="E704" s="83"/>
      <c r="G704" s="78"/>
      <c r="H704" s="82"/>
      <c r="J704" s="81"/>
      <c r="K704" s="86"/>
      <c r="M704" s="78"/>
      <c r="P704" s="78"/>
      <c r="S704" s="78"/>
      <c r="V704" s="78"/>
      <c r="Y704" s="78"/>
      <c r="AB704" s="78"/>
      <c r="AE704" s="78"/>
      <c r="AH704" s="78"/>
      <c r="AK704" s="78"/>
      <c r="AN704" s="78"/>
      <c r="AQ704" s="78"/>
      <c r="AT704" s="78"/>
      <c r="AW704" s="78"/>
    </row>
    <row r="705" spans="1:49" ht="10.5" customHeight="1">
      <c r="A705" s="81"/>
      <c r="B705" s="82"/>
      <c r="D705" s="78"/>
      <c r="E705" s="83"/>
      <c r="G705" s="78"/>
      <c r="H705" s="82"/>
      <c r="J705" s="81"/>
      <c r="K705" s="86"/>
      <c r="M705" s="78"/>
      <c r="P705" s="78"/>
      <c r="S705" s="78"/>
      <c r="V705" s="78"/>
      <c r="Y705" s="78"/>
      <c r="AB705" s="78"/>
      <c r="AE705" s="78"/>
      <c r="AH705" s="78"/>
      <c r="AK705" s="78"/>
      <c r="AN705" s="78"/>
      <c r="AQ705" s="78"/>
      <c r="AT705" s="78"/>
      <c r="AW705" s="78"/>
    </row>
    <row r="706" spans="1:49" ht="10.5" customHeight="1">
      <c r="A706" s="81"/>
      <c r="B706" s="82"/>
      <c r="D706" s="78"/>
      <c r="E706" s="83"/>
      <c r="G706" s="78"/>
      <c r="H706" s="82"/>
      <c r="J706" s="81"/>
      <c r="K706" s="86"/>
      <c r="M706" s="78"/>
      <c r="P706" s="78"/>
      <c r="S706" s="78"/>
      <c r="V706" s="78"/>
      <c r="Y706" s="78"/>
      <c r="AB706" s="78"/>
      <c r="AE706" s="78"/>
      <c r="AH706" s="78"/>
      <c r="AK706" s="78"/>
      <c r="AN706" s="78"/>
      <c r="AQ706" s="78"/>
      <c r="AT706" s="78"/>
      <c r="AW706" s="78"/>
    </row>
    <row r="707" spans="1:49" ht="10.5" customHeight="1">
      <c r="A707" s="81"/>
      <c r="B707" s="82"/>
      <c r="D707" s="78"/>
      <c r="E707" s="83"/>
      <c r="G707" s="78"/>
      <c r="H707" s="82"/>
      <c r="J707" s="81"/>
      <c r="K707" s="86"/>
      <c r="M707" s="78"/>
      <c r="P707" s="78"/>
      <c r="S707" s="78"/>
      <c r="V707" s="78"/>
      <c r="Y707" s="78"/>
      <c r="AB707" s="78"/>
      <c r="AE707" s="78"/>
      <c r="AH707" s="78"/>
      <c r="AK707" s="78"/>
      <c r="AN707" s="78"/>
      <c r="AQ707" s="78"/>
      <c r="AT707" s="78"/>
      <c r="AW707" s="78"/>
    </row>
    <row r="708" spans="1:49" ht="10.5" customHeight="1">
      <c r="A708" s="81"/>
      <c r="B708" s="82"/>
      <c r="D708" s="78"/>
      <c r="E708" s="83"/>
      <c r="G708" s="78"/>
      <c r="H708" s="82"/>
      <c r="J708" s="81"/>
      <c r="K708" s="86"/>
      <c r="M708" s="78"/>
      <c r="P708" s="78"/>
      <c r="S708" s="78"/>
      <c r="V708" s="78"/>
      <c r="Y708" s="78"/>
      <c r="AB708" s="78"/>
      <c r="AE708" s="78"/>
      <c r="AH708" s="78"/>
      <c r="AK708" s="78"/>
      <c r="AN708" s="78"/>
      <c r="AQ708" s="78"/>
      <c r="AT708" s="78"/>
      <c r="AW708" s="78"/>
    </row>
    <row r="709" spans="1:49" ht="10.5" customHeight="1">
      <c r="A709" s="81"/>
      <c r="B709" s="82"/>
      <c r="D709" s="78"/>
      <c r="E709" s="83"/>
      <c r="G709" s="78"/>
      <c r="H709" s="82"/>
      <c r="J709" s="81"/>
      <c r="K709" s="86"/>
      <c r="M709" s="78"/>
      <c r="P709" s="78"/>
      <c r="S709" s="78"/>
      <c r="V709" s="78"/>
      <c r="Y709" s="78"/>
      <c r="AB709" s="78"/>
      <c r="AE709" s="78"/>
      <c r="AH709" s="78"/>
      <c r="AK709" s="78"/>
      <c r="AN709" s="78"/>
      <c r="AQ709" s="78"/>
      <c r="AT709" s="78"/>
      <c r="AW709" s="78"/>
    </row>
    <row r="710" spans="1:49" ht="10.5" customHeight="1">
      <c r="A710" s="81"/>
      <c r="B710" s="82"/>
      <c r="D710" s="78"/>
      <c r="E710" s="83"/>
      <c r="G710" s="78"/>
      <c r="H710" s="82"/>
      <c r="J710" s="81"/>
      <c r="K710" s="86"/>
      <c r="M710" s="78"/>
      <c r="P710" s="78"/>
      <c r="S710" s="78"/>
      <c r="V710" s="78"/>
      <c r="Y710" s="78"/>
      <c r="AB710" s="78"/>
      <c r="AE710" s="78"/>
      <c r="AH710" s="78"/>
      <c r="AK710" s="78"/>
      <c r="AN710" s="78"/>
      <c r="AQ710" s="78"/>
      <c r="AT710" s="78"/>
      <c r="AW710" s="78"/>
    </row>
    <row r="711" spans="1:49" ht="10.5" customHeight="1">
      <c r="A711" s="81"/>
      <c r="B711" s="82"/>
      <c r="D711" s="78"/>
      <c r="E711" s="83"/>
      <c r="G711" s="78"/>
      <c r="H711" s="82"/>
      <c r="J711" s="81"/>
      <c r="K711" s="86"/>
      <c r="M711" s="78"/>
      <c r="P711" s="78"/>
      <c r="S711" s="78"/>
      <c r="V711" s="78"/>
      <c r="Y711" s="78"/>
      <c r="AB711" s="78"/>
      <c r="AE711" s="78"/>
      <c r="AH711" s="78"/>
      <c r="AK711" s="78"/>
      <c r="AN711" s="78"/>
      <c r="AQ711" s="78"/>
      <c r="AT711" s="78"/>
      <c r="AW711" s="78"/>
    </row>
    <row r="712" spans="1:49" ht="10.5" customHeight="1">
      <c r="A712" s="81"/>
      <c r="B712" s="82"/>
      <c r="D712" s="78"/>
      <c r="E712" s="83"/>
      <c r="G712" s="78"/>
      <c r="H712" s="82"/>
      <c r="J712" s="81"/>
      <c r="K712" s="86"/>
      <c r="M712" s="78"/>
      <c r="P712" s="78"/>
      <c r="S712" s="78"/>
      <c r="V712" s="78"/>
      <c r="Y712" s="78"/>
      <c r="AB712" s="78"/>
      <c r="AE712" s="78"/>
      <c r="AH712" s="78"/>
      <c r="AK712" s="78"/>
      <c r="AN712" s="78"/>
      <c r="AQ712" s="78"/>
      <c r="AT712" s="78"/>
      <c r="AW712" s="78"/>
    </row>
    <row r="713" spans="1:49" ht="10.5" customHeight="1">
      <c r="A713" s="81"/>
      <c r="B713" s="82"/>
      <c r="D713" s="78"/>
      <c r="E713" s="83"/>
      <c r="G713" s="78"/>
      <c r="H713" s="82"/>
      <c r="J713" s="81"/>
      <c r="K713" s="86"/>
      <c r="M713" s="78"/>
      <c r="P713" s="78"/>
      <c r="S713" s="78"/>
      <c r="V713" s="78"/>
      <c r="Y713" s="78"/>
      <c r="AB713" s="78"/>
      <c r="AE713" s="78"/>
      <c r="AH713" s="78"/>
      <c r="AK713" s="78"/>
      <c r="AN713" s="78"/>
      <c r="AQ713" s="78"/>
      <c r="AT713" s="78"/>
      <c r="AW713" s="78"/>
    </row>
    <row r="714" spans="1:49" ht="10.5" customHeight="1">
      <c r="A714" s="81"/>
      <c r="B714" s="82"/>
      <c r="D714" s="78"/>
      <c r="E714" s="83"/>
      <c r="G714" s="78"/>
      <c r="H714" s="82"/>
      <c r="J714" s="81"/>
      <c r="K714" s="86"/>
      <c r="M714" s="78"/>
      <c r="P714" s="78"/>
      <c r="S714" s="78"/>
      <c r="V714" s="78"/>
      <c r="Y714" s="78"/>
      <c r="AB714" s="78"/>
      <c r="AE714" s="78"/>
      <c r="AH714" s="78"/>
      <c r="AK714" s="78"/>
      <c r="AN714" s="78"/>
      <c r="AQ714" s="78"/>
      <c r="AT714" s="78"/>
      <c r="AW714" s="78"/>
    </row>
    <row r="715" spans="1:49" ht="10.5" customHeight="1">
      <c r="A715" s="81"/>
      <c r="B715" s="82"/>
      <c r="D715" s="78"/>
      <c r="E715" s="83"/>
      <c r="G715" s="78"/>
      <c r="H715" s="82"/>
      <c r="J715" s="81"/>
      <c r="K715" s="86"/>
      <c r="M715" s="78"/>
      <c r="P715" s="78"/>
      <c r="S715" s="78"/>
      <c r="V715" s="78"/>
      <c r="Y715" s="78"/>
      <c r="AB715" s="78"/>
      <c r="AE715" s="78"/>
      <c r="AH715" s="78"/>
      <c r="AK715" s="78"/>
      <c r="AN715" s="78"/>
      <c r="AQ715" s="78"/>
      <c r="AT715" s="78"/>
      <c r="AW715" s="78"/>
    </row>
    <row r="716" spans="1:49" ht="10.5" customHeight="1">
      <c r="A716" s="81"/>
      <c r="B716" s="82"/>
      <c r="D716" s="78"/>
      <c r="E716" s="83"/>
      <c r="G716" s="78"/>
      <c r="H716" s="82"/>
      <c r="J716" s="81"/>
      <c r="K716" s="86"/>
      <c r="M716" s="78"/>
      <c r="P716" s="78"/>
      <c r="S716" s="78"/>
      <c r="V716" s="78"/>
      <c r="Y716" s="78"/>
      <c r="AB716" s="78"/>
      <c r="AE716" s="78"/>
      <c r="AH716" s="78"/>
      <c r="AK716" s="78"/>
      <c r="AN716" s="78"/>
      <c r="AQ716" s="78"/>
      <c r="AT716" s="78"/>
      <c r="AW716" s="78"/>
    </row>
    <row r="717" spans="1:49" ht="10.5" customHeight="1">
      <c r="A717" s="81"/>
      <c r="B717" s="82"/>
      <c r="D717" s="78"/>
      <c r="E717" s="83"/>
      <c r="G717" s="78"/>
      <c r="H717" s="82"/>
      <c r="J717" s="81"/>
      <c r="K717" s="86"/>
      <c r="M717" s="78"/>
      <c r="P717" s="78"/>
      <c r="S717" s="78"/>
      <c r="V717" s="78"/>
      <c r="Y717" s="78"/>
      <c r="AB717" s="78"/>
      <c r="AE717" s="78"/>
      <c r="AH717" s="78"/>
      <c r="AK717" s="78"/>
      <c r="AN717" s="78"/>
      <c r="AQ717" s="78"/>
      <c r="AT717" s="78"/>
      <c r="AW717" s="78"/>
    </row>
    <row r="718" spans="1:49" ht="10.5" customHeight="1">
      <c r="A718" s="81"/>
      <c r="B718" s="82"/>
      <c r="D718" s="78"/>
      <c r="E718" s="83"/>
      <c r="G718" s="78"/>
      <c r="H718" s="82"/>
      <c r="J718" s="81"/>
      <c r="K718" s="86"/>
      <c r="M718" s="78"/>
      <c r="P718" s="78"/>
      <c r="S718" s="78"/>
      <c r="V718" s="78"/>
      <c r="Y718" s="78"/>
      <c r="AB718" s="78"/>
      <c r="AE718" s="78"/>
      <c r="AH718" s="78"/>
      <c r="AK718" s="78"/>
      <c r="AN718" s="78"/>
      <c r="AQ718" s="78"/>
      <c r="AT718" s="78"/>
      <c r="AW718" s="78"/>
    </row>
    <row r="719" spans="1:49" ht="10.5" customHeight="1">
      <c r="A719" s="81"/>
      <c r="B719" s="82"/>
      <c r="D719" s="78"/>
      <c r="E719" s="83"/>
      <c r="G719" s="78"/>
      <c r="H719" s="82"/>
      <c r="J719" s="81"/>
      <c r="K719" s="86"/>
      <c r="M719" s="78"/>
      <c r="P719" s="78"/>
      <c r="S719" s="78"/>
      <c r="V719" s="78"/>
      <c r="Y719" s="78"/>
      <c r="AB719" s="78"/>
      <c r="AE719" s="78"/>
      <c r="AH719" s="78"/>
      <c r="AK719" s="78"/>
      <c r="AN719" s="78"/>
      <c r="AQ719" s="78"/>
      <c r="AT719" s="78"/>
      <c r="AW719" s="78"/>
    </row>
    <row r="720" spans="1:49" ht="10.5" customHeight="1">
      <c r="A720" s="81"/>
      <c r="B720" s="82"/>
      <c r="D720" s="78"/>
      <c r="E720" s="83"/>
      <c r="G720" s="78"/>
      <c r="H720" s="82"/>
      <c r="J720" s="81"/>
      <c r="K720" s="86"/>
      <c r="M720" s="78"/>
      <c r="P720" s="78"/>
      <c r="S720" s="78"/>
      <c r="V720" s="78"/>
      <c r="Y720" s="78"/>
      <c r="AB720" s="78"/>
      <c r="AE720" s="78"/>
      <c r="AH720" s="78"/>
      <c r="AK720" s="78"/>
      <c r="AN720" s="78"/>
      <c r="AQ720" s="78"/>
      <c r="AT720" s="78"/>
      <c r="AW720" s="78"/>
    </row>
    <row r="721" spans="1:49" ht="10.5" customHeight="1">
      <c r="A721" s="81"/>
      <c r="B721" s="82"/>
      <c r="D721" s="78"/>
      <c r="E721" s="83"/>
      <c r="G721" s="78"/>
      <c r="H721" s="82"/>
      <c r="J721" s="81"/>
      <c r="K721" s="86"/>
      <c r="M721" s="78"/>
      <c r="P721" s="78"/>
      <c r="S721" s="78"/>
      <c r="V721" s="78"/>
      <c r="Y721" s="78"/>
      <c r="AB721" s="78"/>
      <c r="AE721" s="78"/>
      <c r="AH721" s="78"/>
      <c r="AK721" s="78"/>
      <c r="AN721" s="78"/>
      <c r="AQ721" s="78"/>
      <c r="AT721" s="78"/>
      <c r="AW721" s="78"/>
    </row>
    <row r="722" spans="1:49" ht="10.5" customHeight="1">
      <c r="A722" s="81"/>
      <c r="B722" s="82"/>
      <c r="D722" s="78"/>
      <c r="E722" s="83"/>
      <c r="G722" s="78"/>
      <c r="H722" s="82"/>
      <c r="J722" s="81"/>
      <c r="K722" s="86"/>
      <c r="M722" s="78"/>
      <c r="P722" s="78"/>
      <c r="S722" s="78"/>
      <c r="V722" s="78"/>
      <c r="Y722" s="78"/>
      <c r="AB722" s="78"/>
      <c r="AE722" s="78"/>
      <c r="AH722" s="78"/>
      <c r="AK722" s="78"/>
      <c r="AN722" s="78"/>
      <c r="AQ722" s="78"/>
      <c r="AT722" s="78"/>
      <c r="AW722" s="78"/>
    </row>
    <row r="723" spans="1:49" ht="10.5" customHeight="1">
      <c r="A723" s="81"/>
      <c r="B723" s="82"/>
      <c r="D723" s="78"/>
      <c r="E723" s="83"/>
      <c r="G723" s="78"/>
      <c r="H723" s="82"/>
      <c r="J723" s="81"/>
      <c r="K723" s="86"/>
      <c r="M723" s="78"/>
      <c r="P723" s="78"/>
      <c r="S723" s="78"/>
      <c r="V723" s="78"/>
      <c r="Y723" s="78"/>
      <c r="AB723" s="78"/>
      <c r="AE723" s="78"/>
      <c r="AH723" s="78"/>
      <c r="AK723" s="78"/>
      <c r="AN723" s="78"/>
      <c r="AQ723" s="78"/>
      <c r="AT723" s="78"/>
      <c r="AW723" s="78"/>
    </row>
    <row r="724" spans="1:49" ht="10.5" customHeight="1">
      <c r="A724" s="81"/>
      <c r="B724" s="82"/>
      <c r="D724" s="78"/>
      <c r="E724" s="83"/>
      <c r="G724" s="78"/>
      <c r="H724" s="82"/>
      <c r="J724" s="81"/>
      <c r="K724" s="86"/>
      <c r="M724" s="78"/>
      <c r="P724" s="78"/>
      <c r="S724" s="78"/>
      <c r="V724" s="78"/>
      <c r="Y724" s="78"/>
      <c r="AB724" s="78"/>
      <c r="AE724" s="78"/>
      <c r="AH724" s="78"/>
      <c r="AK724" s="78"/>
      <c r="AN724" s="78"/>
      <c r="AQ724" s="78"/>
      <c r="AT724" s="78"/>
      <c r="AW724" s="78"/>
    </row>
    <row r="725" spans="1:49" ht="10.5" customHeight="1">
      <c r="A725" s="81"/>
      <c r="B725" s="82"/>
      <c r="D725" s="78"/>
      <c r="E725" s="83"/>
      <c r="G725" s="78"/>
      <c r="H725" s="82"/>
      <c r="J725" s="81"/>
      <c r="K725" s="86"/>
      <c r="M725" s="78"/>
      <c r="P725" s="78"/>
      <c r="S725" s="78"/>
      <c r="V725" s="78"/>
      <c r="Y725" s="78"/>
      <c r="AB725" s="78"/>
      <c r="AE725" s="78"/>
      <c r="AH725" s="78"/>
      <c r="AK725" s="78"/>
      <c r="AN725" s="78"/>
      <c r="AQ725" s="78"/>
      <c r="AT725" s="78"/>
      <c r="AW725" s="78"/>
    </row>
    <row r="726" spans="1:49" ht="10.5" customHeight="1">
      <c r="A726" s="81"/>
      <c r="B726" s="82"/>
      <c r="D726" s="78"/>
      <c r="E726" s="83"/>
      <c r="G726" s="78"/>
      <c r="H726" s="82"/>
      <c r="J726" s="81"/>
      <c r="K726" s="86"/>
      <c r="M726" s="78"/>
      <c r="P726" s="78"/>
      <c r="S726" s="78"/>
      <c r="V726" s="78"/>
      <c r="Y726" s="78"/>
      <c r="AB726" s="78"/>
      <c r="AE726" s="78"/>
      <c r="AH726" s="78"/>
      <c r="AK726" s="78"/>
      <c r="AN726" s="78"/>
      <c r="AQ726" s="78"/>
      <c r="AT726" s="78"/>
      <c r="AW726" s="78"/>
    </row>
    <row r="727" spans="1:49" ht="10.5" customHeight="1">
      <c r="A727" s="81"/>
      <c r="B727" s="82"/>
      <c r="D727" s="78"/>
      <c r="E727" s="83"/>
      <c r="G727" s="78"/>
      <c r="H727" s="82"/>
      <c r="J727" s="81"/>
      <c r="K727" s="86"/>
      <c r="M727" s="78"/>
      <c r="P727" s="78"/>
      <c r="S727" s="78"/>
      <c r="V727" s="78"/>
      <c r="Y727" s="78"/>
      <c r="AB727" s="78"/>
      <c r="AE727" s="78"/>
      <c r="AH727" s="78"/>
      <c r="AK727" s="78"/>
      <c r="AN727" s="78"/>
      <c r="AQ727" s="78"/>
      <c r="AT727" s="78"/>
      <c r="AW727" s="78"/>
    </row>
    <row r="728" spans="1:49" ht="10.5" customHeight="1">
      <c r="A728" s="81"/>
      <c r="B728" s="82"/>
      <c r="D728" s="78"/>
      <c r="E728" s="83"/>
      <c r="G728" s="78"/>
      <c r="H728" s="82"/>
      <c r="J728" s="81"/>
      <c r="K728" s="86"/>
      <c r="M728" s="78"/>
      <c r="P728" s="78"/>
      <c r="S728" s="78"/>
      <c r="V728" s="78"/>
      <c r="Y728" s="78"/>
      <c r="AB728" s="78"/>
      <c r="AE728" s="78"/>
      <c r="AH728" s="78"/>
      <c r="AK728" s="78"/>
      <c r="AN728" s="78"/>
      <c r="AQ728" s="78"/>
      <c r="AT728" s="78"/>
      <c r="AW728" s="78"/>
    </row>
    <row r="729" spans="1:49" ht="10.5" customHeight="1">
      <c r="A729" s="81"/>
      <c r="B729" s="82"/>
      <c r="D729" s="78"/>
      <c r="E729" s="83"/>
      <c r="G729" s="78"/>
      <c r="H729" s="82"/>
      <c r="J729" s="81"/>
      <c r="K729" s="86"/>
      <c r="M729" s="78"/>
      <c r="P729" s="78"/>
      <c r="S729" s="78"/>
      <c r="V729" s="78"/>
      <c r="Y729" s="78"/>
      <c r="AB729" s="78"/>
      <c r="AE729" s="78"/>
      <c r="AH729" s="78"/>
      <c r="AK729" s="78"/>
      <c r="AN729" s="78"/>
      <c r="AQ729" s="78"/>
      <c r="AT729" s="78"/>
      <c r="AW729" s="78"/>
    </row>
    <row r="730" spans="1:49" ht="10.5" customHeight="1">
      <c r="A730" s="81"/>
      <c r="B730" s="82"/>
      <c r="D730" s="78"/>
      <c r="E730" s="83"/>
      <c r="G730" s="78"/>
      <c r="H730" s="82"/>
      <c r="J730" s="81"/>
      <c r="K730" s="86"/>
      <c r="M730" s="78"/>
      <c r="P730" s="78"/>
      <c r="S730" s="78"/>
      <c r="V730" s="78"/>
      <c r="Y730" s="78"/>
      <c r="AB730" s="78"/>
      <c r="AE730" s="78"/>
      <c r="AH730" s="78"/>
      <c r="AK730" s="78"/>
      <c r="AN730" s="78"/>
      <c r="AQ730" s="78"/>
      <c r="AT730" s="78"/>
      <c r="AW730" s="78"/>
    </row>
    <row r="731" spans="1:49" ht="10.5" customHeight="1">
      <c r="A731" s="81"/>
      <c r="B731" s="82"/>
      <c r="D731" s="78"/>
      <c r="E731" s="83"/>
      <c r="G731" s="78"/>
      <c r="H731" s="82"/>
      <c r="J731" s="81"/>
      <c r="K731" s="86"/>
      <c r="M731" s="78"/>
      <c r="P731" s="78"/>
      <c r="S731" s="78"/>
      <c r="V731" s="78"/>
      <c r="Y731" s="78"/>
      <c r="AB731" s="78"/>
      <c r="AE731" s="78"/>
      <c r="AH731" s="78"/>
      <c r="AK731" s="78"/>
      <c r="AN731" s="78"/>
      <c r="AQ731" s="78"/>
      <c r="AT731" s="78"/>
      <c r="AW731" s="78"/>
    </row>
    <row r="732" spans="1:49" ht="10.5" customHeight="1">
      <c r="A732" s="81"/>
      <c r="B732" s="82"/>
      <c r="D732" s="78"/>
      <c r="E732" s="83"/>
      <c r="G732" s="78"/>
      <c r="H732" s="82"/>
      <c r="J732" s="81"/>
      <c r="K732" s="86"/>
      <c r="M732" s="78"/>
      <c r="P732" s="78"/>
      <c r="S732" s="78"/>
      <c r="V732" s="78"/>
      <c r="Y732" s="78"/>
      <c r="AB732" s="78"/>
      <c r="AE732" s="78"/>
      <c r="AH732" s="78"/>
      <c r="AK732" s="78"/>
      <c r="AN732" s="78"/>
      <c r="AQ732" s="78"/>
      <c r="AT732" s="78"/>
      <c r="AW732" s="78"/>
    </row>
    <row r="733" spans="1:49" ht="10.5" customHeight="1">
      <c r="A733" s="81"/>
      <c r="B733" s="82"/>
      <c r="D733" s="78"/>
      <c r="E733" s="83"/>
      <c r="G733" s="78"/>
      <c r="H733" s="82"/>
      <c r="J733" s="81"/>
      <c r="K733" s="86"/>
      <c r="M733" s="78"/>
      <c r="P733" s="78"/>
      <c r="S733" s="78"/>
      <c r="V733" s="78"/>
      <c r="Y733" s="78"/>
      <c r="AB733" s="78"/>
      <c r="AE733" s="78"/>
      <c r="AH733" s="78"/>
      <c r="AK733" s="78"/>
      <c r="AN733" s="78"/>
      <c r="AQ733" s="78"/>
      <c r="AT733" s="78"/>
      <c r="AW733" s="78"/>
    </row>
    <row r="734" spans="1:49" ht="10.5" customHeight="1">
      <c r="A734" s="81"/>
      <c r="B734" s="82"/>
      <c r="D734" s="78"/>
      <c r="E734" s="83"/>
      <c r="G734" s="78"/>
      <c r="H734" s="82"/>
      <c r="J734" s="81"/>
      <c r="K734" s="86"/>
      <c r="M734" s="78"/>
      <c r="P734" s="78"/>
      <c r="S734" s="78"/>
      <c r="V734" s="78"/>
      <c r="Y734" s="78"/>
      <c r="AB734" s="78"/>
      <c r="AE734" s="78"/>
      <c r="AH734" s="78"/>
      <c r="AK734" s="78"/>
      <c r="AN734" s="78"/>
      <c r="AQ734" s="78"/>
      <c r="AT734" s="78"/>
      <c r="AW734" s="78"/>
    </row>
    <row r="735" spans="1:49" ht="10.5" customHeight="1">
      <c r="A735" s="81"/>
      <c r="B735" s="82"/>
      <c r="D735" s="78"/>
      <c r="E735" s="83"/>
      <c r="G735" s="78"/>
      <c r="H735" s="82"/>
      <c r="J735" s="81"/>
      <c r="K735" s="86"/>
      <c r="M735" s="78"/>
      <c r="P735" s="78"/>
      <c r="S735" s="78"/>
      <c r="V735" s="78"/>
      <c r="Y735" s="78"/>
      <c r="AB735" s="78"/>
      <c r="AE735" s="78"/>
      <c r="AH735" s="78"/>
      <c r="AK735" s="78"/>
      <c r="AN735" s="78"/>
      <c r="AQ735" s="78"/>
      <c r="AT735" s="78"/>
      <c r="AW735" s="78"/>
    </row>
    <row r="736" spans="1:49" ht="10.5" customHeight="1">
      <c r="A736" s="81"/>
      <c r="B736" s="82"/>
      <c r="D736" s="78"/>
      <c r="E736" s="83"/>
      <c r="G736" s="78"/>
      <c r="H736" s="82"/>
      <c r="J736" s="81"/>
      <c r="K736" s="86"/>
      <c r="M736" s="78"/>
      <c r="P736" s="78"/>
      <c r="S736" s="78"/>
      <c r="V736" s="78"/>
      <c r="Y736" s="78"/>
      <c r="AB736" s="78"/>
      <c r="AE736" s="78"/>
      <c r="AH736" s="78"/>
      <c r="AK736" s="78"/>
      <c r="AN736" s="78"/>
      <c r="AQ736" s="78"/>
      <c r="AT736" s="78"/>
      <c r="AW736" s="78"/>
    </row>
    <row r="737" spans="1:49" ht="10.5" customHeight="1">
      <c r="A737" s="81"/>
      <c r="B737" s="82"/>
      <c r="D737" s="78"/>
      <c r="E737" s="83"/>
      <c r="G737" s="78"/>
      <c r="H737" s="82"/>
      <c r="J737" s="81"/>
      <c r="K737" s="86"/>
      <c r="M737" s="78"/>
      <c r="P737" s="78"/>
      <c r="S737" s="78"/>
      <c r="V737" s="78"/>
      <c r="Y737" s="78"/>
      <c r="AB737" s="78"/>
      <c r="AE737" s="78"/>
      <c r="AH737" s="78"/>
      <c r="AK737" s="78"/>
      <c r="AN737" s="78"/>
      <c r="AQ737" s="78"/>
      <c r="AT737" s="78"/>
      <c r="AW737" s="78"/>
    </row>
    <row r="738" spans="1:49" ht="10.5" customHeight="1">
      <c r="A738" s="81"/>
      <c r="B738" s="82"/>
      <c r="D738" s="78"/>
      <c r="E738" s="83"/>
      <c r="G738" s="78"/>
      <c r="H738" s="82"/>
      <c r="J738" s="81"/>
      <c r="K738" s="86"/>
      <c r="M738" s="78"/>
      <c r="P738" s="78"/>
      <c r="S738" s="78"/>
      <c r="V738" s="78"/>
      <c r="Y738" s="78"/>
      <c r="AB738" s="78"/>
      <c r="AE738" s="78"/>
      <c r="AH738" s="78"/>
      <c r="AK738" s="78"/>
      <c r="AN738" s="78"/>
      <c r="AQ738" s="78"/>
      <c r="AT738" s="78"/>
      <c r="AW738" s="78"/>
    </row>
    <row r="739" spans="1:49" ht="10.5" customHeight="1">
      <c r="A739" s="81"/>
      <c r="B739" s="82"/>
      <c r="D739" s="78"/>
      <c r="E739" s="83"/>
      <c r="G739" s="78"/>
      <c r="H739" s="82"/>
      <c r="J739" s="81"/>
      <c r="K739" s="86"/>
      <c r="M739" s="78"/>
      <c r="P739" s="78"/>
      <c r="S739" s="78"/>
      <c r="V739" s="78"/>
      <c r="Y739" s="78"/>
      <c r="AB739" s="78"/>
      <c r="AE739" s="78"/>
      <c r="AH739" s="78"/>
      <c r="AK739" s="78"/>
      <c r="AN739" s="78"/>
      <c r="AQ739" s="78"/>
      <c r="AT739" s="78"/>
      <c r="AW739" s="78"/>
    </row>
    <row r="740" spans="1:49" ht="10.5" customHeight="1">
      <c r="A740" s="81"/>
      <c r="B740" s="82"/>
      <c r="D740" s="78"/>
      <c r="E740" s="83"/>
      <c r="G740" s="78"/>
      <c r="H740" s="82"/>
      <c r="J740" s="81"/>
      <c r="K740" s="86"/>
      <c r="M740" s="78"/>
      <c r="P740" s="78"/>
      <c r="S740" s="78"/>
      <c r="V740" s="78"/>
      <c r="Y740" s="78"/>
      <c r="AB740" s="78"/>
      <c r="AE740" s="78"/>
      <c r="AH740" s="78"/>
      <c r="AK740" s="78"/>
      <c r="AN740" s="78"/>
      <c r="AQ740" s="78"/>
      <c r="AT740" s="78"/>
      <c r="AW740" s="78"/>
    </row>
    <row r="741" spans="1:49" ht="10.5" customHeight="1">
      <c r="A741" s="81"/>
      <c r="B741" s="82"/>
      <c r="D741" s="78"/>
      <c r="E741" s="83"/>
      <c r="G741" s="78"/>
      <c r="H741" s="82"/>
      <c r="J741" s="81"/>
      <c r="K741" s="86"/>
      <c r="M741" s="78"/>
      <c r="P741" s="78"/>
      <c r="S741" s="78"/>
      <c r="V741" s="78"/>
      <c r="Y741" s="78"/>
      <c r="AB741" s="78"/>
      <c r="AE741" s="78"/>
      <c r="AH741" s="78"/>
      <c r="AK741" s="78"/>
      <c r="AN741" s="78"/>
      <c r="AQ741" s="78"/>
      <c r="AT741" s="78"/>
      <c r="AW741" s="78"/>
    </row>
    <row r="742" spans="1:49" ht="10.5" customHeight="1">
      <c r="A742" s="81"/>
      <c r="B742" s="82"/>
      <c r="D742" s="78"/>
      <c r="E742" s="83"/>
      <c r="G742" s="78"/>
      <c r="H742" s="82"/>
      <c r="J742" s="81"/>
      <c r="K742" s="86"/>
      <c r="M742" s="78"/>
      <c r="P742" s="78"/>
      <c r="S742" s="78"/>
      <c r="V742" s="78"/>
      <c r="Y742" s="78"/>
      <c r="AB742" s="78"/>
      <c r="AE742" s="78"/>
      <c r="AH742" s="78"/>
      <c r="AK742" s="78"/>
      <c r="AN742" s="78"/>
      <c r="AQ742" s="78"/>
      <c r="AT742" s="78"/>
      <c r="AW742" s="78"/>
    </row>
    <row r="743" spans="1:49" ht="10.5" customHeight="1">
      <c r="A743" s="81"/>
      <c r="B743" s="82"/>
      <c r="D743" s="78"/>
      <c r="E743" s="83"/>
      <c r="G743" s="78"/>
      <c r="H743" s="82"/>
      <c r="J743" s="81"/>
      <c r="K743" s="86"/>
      <c r="M743" s="78"/>
      <c r="P743" s="78"/>
      <c r="S743" s="78"/>
      <c r="V743" s="78"/>
      <c r="Y743" s="78"/>
      <c r="AB743" s="78"/>
      <c r="AE743" s="78"/>
      <c r="AH743" s="78"/>
      <c r="AK743" s="78"/>
      <c r="AN743" s="78"/>
      <c r="AQ743" s="78"/>
      <c r="AT743" s="78"/>
      <c r="AW743" s="78"/>
    </row>
    <row r="744" spans="1:49" ht="10.5" customHeight="1">
      <c r="A744" s="81"/>
      <c r="B744" s="82"/>
      <c r="D744" s="78"/>
      <c r="E744" s="83"/>
      <c r="G744" s="78"/>
      <c r="H744" s="82"/>
      <c r="J744" s="81"/>
      <c r="K744" s="86"/>
      <c r="M744" s="78"/>
      <c r="P744" s="78"/>
      <c r="S744" s="78"/>
      <c r="V744" s="78"/>
      <c r="Y744" s="78"/>
      <c r="AB744" s="78"/>
      <c r="AE744" s="78"/>
      <c r="AH744" s="78"/>
      <c r="AK744" s="78"/>
      <c r="AN744" s="78"/>
      <c r="AQ744" s="78"/>
      <c r="AT744" s="78"/>
      <c r="AW744" s="78"/>
    </row>
    <row r="745" spans="1:49" ht="10.5" customHeight="1">
      <c r="A745" s="81"/>
      <c r="B745" s="82"/>
      <c r="D745" s="78"/>
      <c r="E745" s="83"/>
      <c r="G745" s="78"/>
      <c r="H745" s="82"/>
      <c r="J745" s="81"/>
      <c r="K745" s="86"/>
      <c r="M745" s="78"/>
      <c r="P745" s="78"/>
      <c r="S745" s="78"/>
      <c r="V745" s="78"/>
      <c r="Y745" s="78"/>
      <c r="AB745" s="78"/>
      <c r="AE745" s="78"/>
      <c r="AH745" s="78"/>
      <c r="AK745" s="78"/>
      <c r="AN745" s="78"/>
      <c r="AQ745" s="78"/>
      <c r="AT745" s="78"/>
      <c r="AW745" s="78"/>
    </row>
    <row r="746" spans="1:49" ht="10.5" customHeight="1">
      <c r="A746" s="81"/>
      <c r="B746" s="82"/>
      <c r="D746" s="78"/>
      <c r="E746" s="83"/>
      <c r="G746" s="78"/>
      <c r="H746" s="82"/>
      <c r="J746" s="81"/>
      <c r="K746" s="86"/>
      <c r="M746" s="78"/>
      <c r="P746" s="78"/>
      <c r="S746" s="78"/>
      <c r="V746" s="78"/>
      <c r="Y746" s="78"/>
      <c r="AB746" s="78"/>
      <c r="AE746" s="78"/>
      <c r="AH746" s="78"/>
      <c r="AK746" s="78"/>
      <c r="AN746" s="78"/>
      <c r="AQ746" s="78"/>
      <c r="AT746" s="78"/>
      <c r="AW746" s="78"/>
    </row>
    <row r="747" spans="1:49" ht="10.5" customHeight="1">
      <c r="A747" s="81"/>
      <c r="B747" s="82"/>
      <c r="D747" s="78"/>
      <c r="E747" s="83"/>
      <c r="G747" s="78"/>
      <c r="H747" s="82"/>
      <c r="J747" s="81"/>
      <c r="K747" s="86"/>
      <c r="M747" s="78"/>
      <c r="P747" s="78"/>
      <c r="S747" s="78"/>
      <c r="V747" s="78"/>
      <c r="Y747" s="78"/>
      <c r="AB747" s="78"/>
      <c r="AE747" s="78"/>
      <c r="AH747" s="78"/>
      <c r="AK747" s="78"/>
      <c r="AN747" s="78"/>
      <c r="AQ747" s="78"/>
      <c r="AT747" s="78"/>
      <c r="AW747" s="78"/>
    </row>
    <row r="748" spans="1:49" ht="10.5" customHeight="1">
      <c r="A748" s="81"/>
      <c r="B748" s="82"/>
      <c r="D748" s="78"/>
      <c r="E748" s="83"/>
      <c r="G748" s="78"/>
      <c r="H748" s="82"/>
      <c r="J748" s="81"/>
      <c r="K748" s="86"/>
      <c r="M748" s="78"/>
      <c r="P748" s="78"/>
      <c r="S748" s="78"/>
      <c r="V748" s="78"/>
      <c r="Y748" s="78"/>
      <c r="AB748" s="78"/>
      <c r="AE748" s="78"/>
      <c r="AH748" s="78"/>
      <c r="AK748" s="78"/>
      <c r="AN748" s="78"/>
      <c r="AQ748" s="78"/>
      <c r="AT748" s="78"/>
      <c r="AW748" s="78"/>
    </row>
    <row r="749" spans="1:49" ht="10.5" customHeight="1">
      <c r="A749" s="81"/>
      <c r="B749" s="82"/>
      <c r="D749" s="78"/>
      <c r="E749" s="83"/>
      <c r="G749" s="78"/>
      <c r="H749" s="82"/>
      <c r="J749" s="81"/>
      <c r="K749" s="86"/>
      <c r="M749" s="78"/>
      <c r="P749" s="78"/>
      <c r="S749" s="78"/>
      <c r="V749" s="78"/>
      <c r="Y749" s="78"/>
      <c r="AB749" s="78"/>
      <c r="AE749" s="78"/>
      <c r="AH749" s="78"/>
      <c r="AK749" s="78"/>
      <c r="AN749" s="78"/>
      <c r="AQ749" s="78"/>
      <c r="AT749" s="78"/>
      <c r="AW749" s="78"/>
    </row>
    <row r="750" spans="1:49" ht="10.5" customHeight="1">
      <c r="A750" s="81"/>
      <c r="B750" s="82"/>
      <c r="D750" s="78"/>
      <c r="E750" s="83"/>
      <c r="G750" s="78"/>
      <c r="H750" s="82"/>
      <c r="J750" s="81"/>
      <c r="K750" s="86"/>
      <c r="M750" s="78"/>
      <c r="P750" s="78"/>
      <c r="S750" s="78"/>
      <c r="V750" s="78"/>
      <c r="Y750" s="78"/>
      <c r="AB750" s="78"/>
      <c r="AE750" s="78"/>
      <c r="AH750" s="78"/>
      <c r="AK750" s="78"/>
      <c r="AN750" s="78"/>
      <c r="AQ750" s="78"/>
      <c r="AT750" s="78"/>
      <c r="AW750" s="78"/>
    </row>
    <row r="751" spans="1:49" ht="10.5" customHeight="1">
      <c r="A751" s="81"/>
      <c r="B751" s="82"/>
      <c r="D751" s="78"/>
      <c r="E751" s="83"/>
      <c r="G751" s="78"/>
      <c r="H751" s="82"/>
      <c r="J751" s="81"/>
      <c r="K751" s="86"/>
      <c r="M751" s="78"/>
      <c r="P751" s="78"/>
      <c r="S751" s="78"/>
      <c r="V751" s="78"/>
      <c r="Y751" s="78"/>
      <c r="AB751" s="78"/>
      <c r="AE751" s="78"/>
      <c r="AH751" s="78"/>
      <c r="AK751" s="78"/>
      <c r="AN751" s="78"/>
      <c r="AQ751" s="78"/>
      <c r="AT751" s="78"/>
      <c r="AW751" s="78"/>
    </row>
    <row r="752" spans="1:49" ht="10.5" customHeight="1">
      <c r="A752" s="81"/>
      <c r="B752" s="82"/>
      <c r="D752" s="78"/>
      <c r="E752" s="83"/>
      <c r="G752" s="78"/>
      <c r="H752" s="82"/>
      <c r="J752" s="81"/>
      <c r="K752" s="86"/>
      <c r="M752" s="78"/>
      <c r="P752" s="78"/>
      <c r="S752" s="78"/>
      <c r="V752" s="78"/>
      <c r="Y752" s="78"/>
      <c r="AB752" s="78"/>
      <c r="AE752" s="78"/>
      <c r="AH752" s="78"/>
      <c r="AK752" s="78"/>
      <c r="AN752" s="78"/>
      <c r="AQ752" s="78"/>
      <c r="AT752" s="78"/>
      <c r="AW752" s="78"/>
    </row>
    <row r="753" spans="1:49" ht="10.5" customHeight="1">
      <c r="A753" s="81"/>
      <c r="B753" s="82"/>
      <c r="D753" s="78"/>
      <c r="E753" s="83"/>
      <c r="G753" s="78"/>
      <c r="H753" s="82"/>
      <c r="J753" s="81"/>
      <c r="K753" s="86"/>
      <c r="M753" s="78"/>
      <c r="P753" s="78"/>
      <c r="S753" s="78"/>
      <c r="V753" s="78"/>
      <c r="Y753" s="78"/>
      <c r="AB753" s="78"/>
      <c r="AE753" s="78"/>
      <c r="AH753" s="78"/>
      <c r="AK753" s="78"/>
      <c r="AN753" s="78"/>
      <c r="AQ753" s="78"/>
      <c r="AT753" s="78"/>
      <c r="AW753" s="78"/>
    </row>
    <row r="754" spans="1:49" ht="10.5" customHeight="1">
      <c r="A754" s="81"/>
      <c r="B754" s="82"/>
      <c r="D754" s="78"/>
      <c r="E754" s="83"/>
      <c r="G754" s="78"/>
      <c r="H754" s="82"/>
      <c r="J754" s="81"/>
      <c r="K754" s="86"/>
      <c r="M754" s="78"/>
      <c r="P754" s="78"/>
      <c r="S754" s="78"/>
      <c r="V754" s="78"/>
      <c r="Y754" s="78"/>
      <c r="AB754" s="78"/>
      <c r="AE754" s="78"/>
      <c r="AH754" s="78"/>
      <c r="AK754" s="78"/>
      <c r="AN754" s="78"/>
      <c r="AQ754" s="78"/>
      <c r="AT754" s="78"/>
      <c r="AW754" s="78"/>
    </row>
    <row r="755" spans="1:49" ht="10.5" customHeight="1">
      <c r="A755" s="81"/>
      <c r="B755" s="82"/>
      <c r="D755" s="78"/>
      <c r="E755" s="83"/>
      <c r="G755" s="78"/>
      <c r="H755" s="82"/>
      <c r="J755" s="81"/>
      <c r="K755" s="86"/>
      <c r="M755" s="78"/>
      <c r="P755" s="78"/>
      <c r="S755" s="78"/>
      <c r="V755" s="78"/>
      <c r="Y755" s="78"/>
      <c r="AB755" s="78"/>
      <c r="AE755" s="78"/>
      <c r="AH755" s="78"/>
      <c r="AK755" s="78"/>
      <c r="AN755" s="78"/>
      <c r="AQ755" s="78"/>
      <c r="AT755" s="78"/>
      <c r="AW755" s="78"/>
    </row>
    <row r="756" spans="1:49" ht="10.5" customHeight="1">
      <c r="A756" s="81"/>
      <c r="B756" s="82"/>
      <c r="D756" s="78"/>
      <c r="E756" s="83"/>
      <c r="G756" s="78"/>
      <c r="H756" s="82"/>
      <c r="J756" s="81"/>
      <c r="K756" s="86"/>
      <c r="M756" s="78"/>
      <c r="P756" s="78"/>
      <c r="S756" s="78"/>
      <c r="V756" s="78"/>
      <c r="Y756" s="78"/>
      <c r="AB756" s="78"/>
      <c r="AE756" s="78"/>
      <c r="AH756" s="78"/>
      <c r="AK756" s="78"/>
      <c r="AN756" s="78"/>
      <c r="AQ756" s="78"/>
      <c r="AT756" s="78"/>
      <c r="AW756" s="78"/>
    </row>
    <row r="757" spans="1:49" ht="10.5" customHeight="1">
      <c r="A757" s="81"/>
      <c r="B757" s="82"/>
      <c r="D757" s="78"/>
      <c r="E757" s="83"/>
      <c r="G757" s="78"/>
      <c r="H757" s="82"/>
      <c r="J757" s="81"/>
      <c r="K757" s="86"/>
      <c r="M757" s="78"/>
      <c r="P757" s="78"/>
      <c r="S757" s="78"/>
      <c r="V757" s="78"/>
      <c r="Y757" s="78"/>
      <c r="AB757" s="78"/>
      <c r="AE757" s="78"/>
      <c r="AH757" s="78"/>
      <c r="AK757" s="78"/>
      <c r="AN757" s="78"/>
      <c r="AQ757" s="78"/>
      <c r="AT757" s="78"/>
      <c r="AW757" s="78"/>
    </row>
    <row r="758" spans="1:49" ht="10.5" customHeight="1">
      <c r="A758" s="81"/>
      <c r="B758" s="82"/>
      <c r="D758" s="78"/>
      <c r="E758" s="83"/>
      <c r="G758" s="78"/>
      <c r="H758" s="82"/>
      <c r="J758" s="81"/>
      <c r="K758" s="86"/>
      <c r="M758" s="78"/>
      <c r="P758" s="78"/>
      <c r="S758" s="78"/>
      <c r="V758" s="78"/>
      <c r="Y758" s="78"/>
      <c r="AB758" s="78"/>
      <c r="AE758" s="78"/>
      <c r="AH758" s="78"/>
      <c r="AK758" s="78"/>
      <c r="AN758" s="78"/>
      <c r="AQ758" s="78"/>
      <c r="AT758" s="78"/>
      <c r="AW758" s="78"/>
    </row>
    <row r="759" spans="1:49" ht="10.5" customHeight="1">
      <c r="A759" s="81"/>
      <c r="B759" s="82"/>
      <c r="D759" s="78"/>
      <c r="E759" s="83"/>
      <c r="G759" s="78"/>
      <c r="H759" s="82"/>
      <c r="J759" s="81"/>
      <c r="K759" s="86"/>
      <c r="M759" s="78"/>
      <c r="P759" s="78"/>
      <c r="S759" s="78"/>
      <c r="V759" s="78"/>
      <c r="Y759" s="78"/>
      <c r="AB759" s="78"/>
      <c r="AE759" s="78"/>
      <c r="AH759" s="78"/>
      <c r="AK759" s="78"/>
      <c r="AN759" s="78"/>
      <c r="AQ759" s="78"/>
      <c r="AT759" s="78"/>
      <c r="AW759" s="78"/>
    </row>
    <row r="760" spans="1:49" ht="10.5" customHeight="1">
      <c r="A760" s="81"/>
      <c r="B760" s="82"/>
      <c r="D760" s="78"/>
      <c r="E760" s="83"/>
      <c r="G760" s="78"/>
      <c r="H760" s="82"/>
      <c r="J760" s="81"/>
      <c r="K760" s="86"/>
      <c r="M760" s="78"/>
      <c r="P760" s="78"/>
      <c r="S760" s="78"/>
      <c r="V760" s="78"/>
      <c r="Y760" s="78"/>
      <c r="AB760" s="78"/>
      <c r="AE760" s="78"/>
      <c r="AH760" s="78"/>
      <c r="AK760" s="78"/>
      <c r="AN760" s="78"/>
      <c r="AQ760" s="78"/>
      <c r="AT760" s="78"/>
      <c r="AW760" s="78"/>
    </row>
    <row r="761" spans="1:49" ht="10.5" customHeight="1">
      <c r="A761" s="81"/>
      <c r="B761" s="82"/>
      <c r="D761" s="78"/>
      <c r="E761" s="83"/>
      <c r="G761" s="78"/>
      <c r="H761" s="82"/>
      <c r="J761" s="81"/>
      <c r="K761" s="86"/>
      <c r="M761" s="78"/>
      <c r="P761" s="78"/>
      <c r="S761" s="78"/>
      <c r="V761" s="78"/>
      <c r="Y761" s="78"/>
      <c r="AB761" s="78"/>
      <c r="AE761" s="78"/>
      <c r="AH761" s="78"/>
      <c r="AK761" s="78"/>
      <c r="AN761" s="78"/>
      <c r="AQ761" s="78"/>
      <c r="AT761" s="78"/>
      <c r="AW761" s="78"/>
    </row>
    <row r="762" spans="1:49" ht="10.5" customHeight="1">
      <c r="A762" s="81"/>
      <c r="B762" s="82"/>
      <c r="D762" s="78"/>
      <c r="E762" s="83"/>
      <c r="G762" s="78"/>
      <c r="H762" s="82"/>
      <c r="J762" s="81"/>
      <c r="K762" s="86"/>
      <c r="M762" s="78"/>
      <c r="P762" s="78"/>
      <c r="S762" s="78"/>
      <c r="V762" s="78"/>
      <c r="Y762" s="78"/>
      <c r="AB762" s="78"/>
      <c r="AE762" s="78"/>
      <c r="AH762" s="78"/>
      <c r="AK762" s="78"/>
      <c r="AN762" s="78"/>
      <c r="AQ762" s="78"/>
      <c r="AT762" s="78"/>
      <c r="AW762" s="78"/>
    </row>
    <row r="763" spans="1:49" ht="10.5" customHeight="1">
      <c r="A763" s="81"/>
      <c r="B763" s="82"/>
      <c r="D763" s="78"/>
      <c r="E763" s="83"/>
      <c r="G763" s="78"/>
      <c r="H763" s="82"/>
      <c r="J763" s="81"/>
      <c r="K763" s="86"/>
      <c r="M763" s="78"/>
      <c r="P763" s="78"/>
      <c r="S763" s="78"/>
      <c r="V763" s="78"/>
      <c r="Y763" s="78"/>
      <c r="AB763" s="78"/>
      <c r="AE763" s="78"/>
      <c r="AH763" s="78"/>
      <c r="AK763" s="78"/>
      <c r="AN763" s="78"/>
      <c r="AQ763" s="78"/>
      <c r="AT763" s="78"/>
      <c r="AW763" s="78"/>
    </row>
    <row r="764" spans="1:49" ht="10.5" customHeight="1">
      <c r="A764" s="81"/>
      <c r="B764" s="82"/>
      <c r="D764" s="78"/>
      <c r="E764" s="83"/>
      <c r="G764" s="78"/>
      <c r="H764" s="82"/>
      <c r="J764" s="81"/>
      <c r="K764" s="86"/>
      <c r="M764" s="78"/>
      <c r="P764" s="78"/>
      <c r="S764" s="78"/>
      <c r="V764" s="78"/>
      <c r="Y764" s="78"/>
      <c r="AB764" s="78"/>
      <c r="AE764" s="78"/>
      <c r="AH764" s="78"/>
      <c r="AK764" s="78"/>
      <c r="AN764" s="78"/>
      <c r="AQ764" s="78"/>
      <c r="AT764" s="78"/>
      <c r="AW764" s="78"/>
    </row>
    <row r="765" spans="1:49" ht="10.5" customHeight="1">
      <c r="A765" s="81"/>
      <c r="B765" s="82"/>
      <c r="D765" s="78"/>
      <c r="E765" s="83"/>
      <c r="G765" s="78"/>
      <c r="H765" s="82"/>
      <c r="J765" s="81"/>
      <c r="K765" s="86"/>
      <c r="M765" s="78"/>
      <c r="P765" s="78"/>
      <c r="S765" s="78"/>
      <c r="V765" s="78"/>
      <c r="Y765" s="78"/>
      <c r="AB765" s="78"/>
      <c r="AE765" s="78"/>
      <c r="AH765" s="78"/>
      <c r="AK765" s="78"/>
      <c r="AN765" s="78"/>
      <c r="AQ765" s="78"/>
      <c r="AT765" s="78"/>
      <c r="AW765" s="78"/>
    </row>
    <row r="766" spans="1:49" ht="10.5" customHeight="1">
      <c r="A766" s="81"/>
      <c r="B766" s="82"/>
      <c r="D766" s="78"/>
      <c r="E766" s="83"/>
      <c r="G766" s="78"/>
      <c r="H766" s="82"/>
      <c r="J766" s="81"/>
      <c r="K766" s="86"/>
      <c r="M766" s="78"/>
      <c r="P766" s="78"/>
      <c r="S766" s="78"/>
      <c r="V766" s="78"/>
      <c r="Y766" s="78"/>
      <c r="AB766" s="78"/>
      <c r="AE766" s="78"/>
      <c r="AH766" s="78"/>
      <c r="AK766" s="78"/>
      <c r="AN766" s="78"/>
      <c r="AQ766" s="78"/>
      <c r="AT766" s="78"/>
      <c r="AW766" s="78"/>
    </row>
    <row r="767" spans="1:49" ht="10.5" customHeight="1">
      <c r="A767" s="81"/>
      <c r="B767" s="82"/>
      <c r="D767" s="78"/>
      <c r="E767" s="83"/>
      <c r="G767" s="78"/>
      <c r="H767" s="82"/>
      <c r="J767" s="81"/>
      <c r="K767" s="86"/>
      <c r="M767" s="78"/>
      <c r="P767" s="78"/>
      <c r="S767" s="78"/>
      <c r="V767" s="78"/>
      <c r="Y767" s="78"/>
      <c r="AB767" s="78"/>
      <c r="AE767" s="78"/>
      <c r="AH767" s="78"/>
      <c r="AK767" s="78"/>
      <c r="AN767" s="78"/>
      <c r="AQ767" s="78"/>
      <c r="AT767" s="78"/>
      <c r="AW767" s="78"/>
    </row>
    <row r="768" spans="1:49" ht="10.5" customHeight="1">
      <c r="A768" s="81"/>
      <c r="B768" s="82"/>
      <c r="D768" s="78"/>
      <c r="E768" s="83"/>
      <c r="G768" s="78"/>
      <c r="H768" s="82"/>
      <c r="J768" s="81"/>
      <c r="K768" s="86"/>
      <c r="M768" s="78"/>
      <c r="P768" s="78"/>
      <c r="S768" s="78"/>
      <c r="V768" s="78"/>
      <c r="Y768" s="78"/>
      <c r="AB768" s="78"/>
      <c r="AE768" s="78"/>
      <c r="AH768" s="78"/>
      <c r="AK768" s="78"/>
      <c r="AN768" s="78"/>
      <c r="AQ768" s="78"/>
      <c r="AT768" s="78"/>
      <c r="AW768" s="78"/>
    </row>
    <row r="769" spans="1:49" ht="10.5" customHeight="1">
      <c r="A769" s="81"/>
      <c r="B769" s="82"/>
      <c r="D769" s="78"/>
      <c r="E769" s="83"/>
      <c r="G769" s="78"/>
      <c r="H769" s="82"/>
      <c r="J769" s="81"/>
      <c r="K769" s="86"/>
      <c r="M769" s="78"/>
      <c r="P769" s="78"/>
      <c r="S769" s="78"/>
      <c r="V769" s="78"/>
      <c r="Y769" s="78"/>
      <c r="AB769" s="78"/>
      <c r="AE769" s="78"/>
      <c r="AH769" s="78"/>
      <c r="AK769" s="78"/>
      <c r="AN769" s="78"/>
      <c r="AQ769" s="78"/>
      <c r="AT769" s="78"/>
      <c r="AW769" s="78"/>
    </row>
    <row r="770" spans="1:49" ht="10.5" customHeight="1">
      <c r="A770" s="81"/>
      <c r="B770" s="82"/>
      <c r="D770" s="78"/>
      <c r="E770" s="83"/>
      <c r="G770" s="78"/>
      <c r="H770" s="82"/>
      <c r="J770" s="81"/>
      <c r="K770" s="86"/>
      <c r="M770" s="78"/>
      <c r="P770" s="78"/>
      <c r="S770" s="78"/>
      <c r="V770" s="78"/>
      <c r="Y770" s="78"/>
      <c r="AB770" s="78"/>
      <c r="AE770" s="78"/>
      <c r="AH770" s="78"/>
      <c r="AK770" s="78"/>
      <c r="AN770" s="78"/>
      <c r="AQ770" s="78"/>
      <c r="AT770" s="78"/>
      <c r="AW770" s="78"/>
    </row>
    <row r="771" spans="1:49" ht="10.5" customHeight="1">
      <c r="A771" s="81"/>
      <c r="B771" s="82"/>
      <c r="D771" s="78"/>
      <c r="E771" s="83"/>
      <c r="G771" s="78"/>
      <c r="H771" s="82"/>
      <c r="J771" s="81"/>
      <c r="K771" s="86"/>
      <c r="M771" s="78"/>
      <c r="P771" s="78"/>
      <c r="S771" s="78"/>
      <c r="V771" s="78"/>
      <c r="Y771" s="78"/>
      <c r="AB771" s="78"/>
      <c r="AE771" s="78"/>
      <c r="AH771" s="78"/>
      <c r="AK771" s="78"/>
      <c r="AN771" s="78"/>
      <c r="AQ771" s="78"/>
      <c r="AT771" s="78"/>
      <c r="AW771" s="78"/>
    </row>
    <row r="772" spans="1:49" ht="10.5" customHeight="1">
      <c r="A772" s="81"/>
      <c r="B772" s="82"/>
      <c r="D772" s="78"/>
      <c r="E772" s="83"/>
      <c r="G772" s="78"/>
      <c r="H772" s="82"/>
      <c r="J772" s="81"/>
      <c r="K772" s="86"/>
      <c r="M772" s="78"/>
      <c r="P772" s="78"/>
      <c r="S772" s="78"/>
      <c r="V772" s="78"/>
      <c r="Y772" s="78"/>
      <c r="AB772" s="78"/>
      <c r="AE772" s="78"/>
      <c r="AH772" s="78"/>
      <c r="AK772" s="78"/>
      <c r="AN772" s="78"/>
      <c r="AQ772" s="78"/>
      <c r="AT772" s="78"/>
      <c r="AW772" s="78"/>
    </row>
    <row r="773" spans="1:49" ht="10.5" customHeight="1">
      <c r="A773" s="81"/>
      <c r="B773" s="82"/>
      <c r="D773" s="78"/>
      <c r="E773" s="83"/>
      <c r="G773" s="78"/>
      <c r="H773" s="82"/>
      <c r="J773" s="81"/>
      <c r="K773" s="86"/>
      <c r="M773" s="78"/>
      <c r="P773" s="78"/>
      <c r="S773" s="78"/>
      <c r="V773" s="78"/>
      <c r="Y773" s="78"/>
      <c r="AB773" s="78"/>
      <c r="AE773" s="78"/>
      <c r="AH773" s="78"/>
      <c r="AK773" s="78"/>
      <c r="AN773" s="78"/>
      <c r="AQ773" s="78"/>
      <c r="AT773" s="78"/>
      <c r="AW773" s="78"/>
    </row>
    <row r="774" spans="1:49" ht="10.5" customHeight="1">
      <c r="A774" s="81"/>
      <c r="B774" s="82"/>
      <c r="D774" s="78"/>
      <c r="E774" s="83"/>
      <c r="G774" s="78"/>
      <c r="H774" s="82"/>
      <c r="J774" s="81"/>
      <c r="K774" s="86"/>
      <c r="M774" s="78"/>
      <c r="P774" s="78"/>
      <c r="S774" s="78"/>
      <c r="V774" s="78"/>
      <c r="Y774" s="78"/>
      <c r="AB774" s="78"/>
      <c r="AE774" s="78"/>
      <c r="AH774" s="78"/>
      <c r="AK774" s="78"/>
      <c r="AN774" s="78"/>
      <c r="AQ774" s="78"/>
      <c r="AT774" s="78"/>
      <c r="AW774" s="78"/>
    </row>
    <row r="775" spans="1:49" ht="10.5" customHeight="1">
      <c r="A775" s="81"/>
      <c r="B775" s="82"/>
      <c r="D775" s="78"/>
      <c r="E775" s="83"/>
      <c r="G775" s="78"/>
      <c r="H775" s="82"/>
      <c r="J775" s="81"/>
      <c r="K775" s="86"/>
      <c r="M775" s="78"/>
      <c r="P775" s="78"/>
      <c r="S775" s="78"/>
      <c r="V775" s="78"/>
      <c r="Y775" s="78"/>
      <c r="AB775" s="78"/>
      <c r="AE775" s="78"/>
      <c r="AH775" s="78"/>
      <c r="AK775" s="78"/>
      <c r="AN775" s="78"/>
      <c r="AQ775" s="78"/>
      <c r="AT775" s="78"/>
      <c r="AW775" s="78"/>
    </row>
    <row r="776" spans="1:49" ht="10.5" customHeight="1">
      <c r="A776" s="81"/>
      <c r="B776" s="82"/>
      <c r="D776" s="78"/>
      <c r="E776" s="83"/>
      <c r="G776" s="78"/>
      <c r="H776" s="82"/>
      <c r="J776" s="81"/>
      <c r="K776" s="86"/>
      <c r="M776" s="78"/>
      <c r="P776" s="78"/>
      <c r="S776" s="78"/>
      <c r="V776" s="78"/>
      <c r="Y776" s="78"/>
      <c r="AB776" s="78"/>
      <c r="AE776" s="78"/>
      <c r="AH776" s="78"/>
      <c r="AK776" s="78"/>
      <c r="AN776" s="78"/>
      <c r="AQ776" s="78"/>
      <c r="AT776" s="78"/>
      <c r="AW776" s="78"/>
    </row>
    <row r="777" spans="1:49" ht="10.5" customHeight="1">
      <c r="A777" s="81"/>
      <c r="B777" s="82"/>
      <c r="D777" s="78"/>
      <c r="E777" s="83"/>
      <c r="G777" s="78"/>
      <c r="H777" s="82"/>
      <c r="J777" s="81"/>
      <c r="K777" s="86"/>
      <c r="M777" s="78"/>
      <c r="P777" s="78"/>
      <c r="S777" s="78"/>
      <c r="V777" s="78"/>
      <c r="Y777" s="78"/>
      <c r="AB777" s="78"/>
      <c r="AE777" s="78"/>
      <c r="AH777" s="78"/>
      <c r="AK777" s="78"/>
      <c r="AN777" s="78"/>
      <c r="AQ777" s="78"/>
      <c r="AT777" s="78"/>
      <c r="AW777" s="78"/>
    </row>
    <row r="778" spans="1:49" ht="10.5" customHeight="1">
      <c r="A778" s="81"/>
      <c r="B778" s="82"/>
      <c r="D778" s="78"/>
      <c r="E778" s="83"/>
      <c r="G778" s="78"/>
      <c r="H778" s="82"/>
      <c r="J778" s="81"/>
      <c r="K778" s="86"/>
      <c r="M778" s="78"/>
      <c r="P778" s="78"/>
      <c r="S778" s="78"/>
      <c r="V778" s="78"/>
      <c r="Y778" s="78"/>
      <c r="AB778" s="78"/>
      <c r="AE778" s="78"/>
      <c r="AH778" s="78"/>
      <c r="AK778" s="78"/>
      <c r="AN778" s="78"/>
      <c r="AQ778" s="78"/>
      <c r="AT778" s="78"/>
      <c r="AW778" s="78"/>
    </row>
    <row r="779" spans="1:49" ht="10.5" customHeight="1">
      <c r="A779" s="81"/>
      <c r="B779" s="82"/>
      <c r="D779" s="78"/>
      <c r="E779" s="83"/>
      <c r="G779" s="78"/>
      <c r="H779" s="82"/>
      <c r="J779" s="81"/>
      <c r="K779" s="86"/>
      <c r="M779" s="78"/>
      <c r="P779" s="78"/>
      <c r="S779" s="78"/>
      <c r="V779" s="78"/>
      <c r="Y779" s="78"/>
      <c r="AB779" s="78"/>
      <c r="AE779" s="78"/>
      <c r="AH779" s="78"/>
      <c r="AK779" s="78"/>
      <c r="AN779" s="78"/>
      <c r="AQ779" s="78"/>
      <c r="AT779" s="78"/>
      <c r="AW779" s="78"/>
    </row>
    <row r="780" spans="1:49" ht="10.5" customHeight="1">
      <c r="A780" s="81"/>
      <c r="B780" s="82"/>
      <c r="D780" s="78"/>
      <c r="E780" s="83"/>
      <c r="G780" s="78"/>
      <c r="H780" s="82"/>
      <c r="J780" s="81"/>
      <c r="K780" s="86"/>
      <c r="M780" s="78"/>
      <c r="P780" s="78"/>
      <c r="S780" s="78"/>
      <c r="V780" s="78"/>
      <c r="Y780" s="78"/>
      <c r="AB780" s="78"/>
      <c r="AE780" s="78"/>
      <c r="AH780" s="78"/>
      <c r="AK780" s="78"/>
      <c r="AN780" s="78"/>
      <c r="AQ780" s="78"/>
      <c r="AT780" s="78"/>
      <c r="AW780" s="78"/>
    </row>
    <row r="781" spans="1:49" ht="10.5" customHeight="1">
      <c r="A781" s="81"/>
      <c r="B781" s="82"/>
      <c r="D781" s="78"/>
      <c r="E781" s="83"/>
      <c r="G781" s="78"/>
      <c r="H781" s="82"/>
      <c r="J781" s="81"/>
      <c r="K781" s="86"/>
      <c r="M781" s="78"/>
      <c r="P781" s="78"/>
      <c r="S781" s="78"/>
      <c r="V781" s="78"/>
      <c r="Y781" s="78"/>
      <c r="AB781" s="78"/>
      <c r="AE781" s="78"/>
      <c r="AH781" s="78"/>
      <c r="AK781" s="78"/>
      <c r="AN781" s="78"/>
      <c r="AQ781" s="78"/>
      <c r="AT781" s="78"/>
      <c r="AW781" s="78"/>
    </row>
    <row r="782" spans="1:49" ht="10.5" customHeight="1">
      <c r="A782" s="81"/>
      <c r="B782" s="82"/>
      <c r="D782" s="78"/>
      <c r="E782" s="83"/>
      <c r="G782" s="78"/>
      <c r="H782" s="82"/>
      <c r="J782" s="81"/>
      <c r="K782" s="86"/>
      <c r="M782" s="78"/>
      <c r="P782" s="78"/>
      <c r="S782" s="78"/>
      <c r="V782" s="78"/>
      <c r="Y782" s="78"/>
      <c r="AB782" s="78"/>
      <c r="AE782" s="78"/>
      <c r="AH782" s="78"/>
      <c r="AK782" s="78"/>
      <c r="AN782" s="78"/>
      <c r="AQ782" s="78"/>
      <c r="AT782" s="78"/>
      <c r="AW782" s="78"/>
    </row>
    <row r="783" spans="1:49" ht="10.5" customHeight="1">
      <c r="A783" s="81"/>
      <c r="B783" s="82"/>
      <c r="D783" s="78"/>
      <c r="E783" s="83"/>
      <c r="G783" s="78"/>
      <c r="H783" s="82"/>
      <c r="J783" s="81"/>
      <c r="K783" s="86"/>
      <c r="M783" s="78"/>
      <c r="P783" s="78"/>
      <c r="S783" s="78"/>
      <c r="V783" s="78"/>
      <c r="Y783" s="78"/>
      <c r="AB783" s="78"/>
      <c r="AE783" s="78"/>
      <c r="AH783" s="78"/>
      <c r="AK783" s="78"/>
      <c r="AN783" s="78"/>
      <c r="AQ783" s="78"/>
      <c r="AT783" s="78"/>
      <c r="AW783" s="78"/>
    </row>
    <row r="784" spans="1:49" ht="10.5" customHeight="1">
      <c r="A784" s="81"/>
      <c r="B784" s="82"/>
      <c r="D784" s="78"/>
      <c r="E784" s="83"/>
      <c r="G784" s="78"/>
      <c r="H784" s="82"/>
      <c r="J784" s="81"/>
      <c r="K784" s="86"/>
      <c r="M784" s="78"/>
      <c r="P784" s="78"/>
      <c r="S784" s="78"/>
      <c r="V784" s="78"/>
      <c r="Y784" s="78"/>
      <c r="AB784" s="78"/>
      <c r="AE784" s="78"/>
      <c r="AH784" s="78"/>
      <c r="AK784" s="78"/>
      <c r="AN784" s="78"/>
      <c r="AQ784" s="78"/>
      <c r="AT784" s="78"/>
      <c r="AW784" s="78"/>
    </row>
    <row r="785" spans="1:49" ht="10.5" customHeight="1">
      <c r="A785" s="81"/>
      <c r="B785" s="82"/>
      <c r="D785" s="78"/>
      <c r="E785" s="83"/>
      <c r="G785" s="78"/>
      <c r="H785" s="82"/>
      <c r="J785" s="81"/>
      <c r="K785" s="86"/>
      <c r="M785" s="78"/>
      <c r="P785" s="78"/>
      <c r="S785" s="78"/>
      <c r="V785" s="78"/>
      <c r="Y785" s="78"/>
      <c r="AB785" s="78"/>
      <c r="AE785" s="78"/>
      <c r="AH785" s="78"/>
      <c r="AK785" s="78"/>
      <c r="AN785" s="78"/>
      <c r="AQ785" s="78"/>
      <c r="AT785" s="78"/>
      <c r="AW785" s="78"/>
    </row>
    <row r="786" spans="1:49" ht="10.5" customHeight="1">
      <c r="A786" s="81"/>
      <c r="B786" s="82"/>
      <c r="D786" s="78"/>
      <c r="E786" s="83"/>
      <c r="G786" s="78"/>
      <c r="H786" s="82"/>
      <c r="J786" s="81"/>
      <c r="K786" s="86"/>
      <c r="M786" s="78"/>
      <c r="P786" s="78"/>
      <c r="S786" s="78"/>
      <c r="V786" s="78"/>
      <c r="Y786" s="78"/>
      <c r="AB786" s="78"/>
      <c r="AE786" s="78"/>
      <c r="AH786" s="78"/>
      <c r="AK786" s="78"/>
      <c r="AN786" s="78"/>
      <c r="AQ786" s="78"/>
      <c r="AT786" s="78"/>
      <c r="AW786" s="78"/>
    </row>
    <row r="787" spans="1:49" ht="10.5" customHeight="1">
      <c r="A787" s="81"/>
      <c r="B787" s="82"/>
      <c r="D787" s="78"/>
      <c r="E787" s="83"/>
      <c r="G787" s="78"/>
      <c r="H787" s="82"/>
      <c r="J787" s="81"/>
      <c r="K787" s="86"/>
      <c r="M787" s="78"/>
      <c r="P787" s="78"/>
      <c r="S787" s="78"/>
      <c r="V787" s="78"/>
      <c r="Y787" s="78"/>
      <c r="AB787" s="78"/>
      <c r="AE787" s="78"/>
      <c r="AH787" s="78"/>
      <c r="AK787" s="78"/>
      <c r="AN787" s="78"/>
      <c r="AQ787" s="78"/>
      <c r="AT787" s="78"/>
      <c r="AW787" s="78"/>
    </row>
    <row r="788" spans="1:49" ht="10.5" customHeight="1">
      <c r="A788" s="81"/>
      <c r="B788" s="82"/>
      <c r="D788" s="78"/>
      <c r="E788" s="83"/>
      <c r="G788" s="78"/>
      <c r="H788" s="82"/>
      <c r="J788" s="81"/>
      <c r="K788" s="86"/>
      <c r="M788" s="78"/>
      <c r="P788" s="78"/>
      <c r="S788" s="78"/>
      <c r="V788" s="78"/>
      <c r="Y788" s="78"/>
      <c r="AB788" s="78"/>
      <c r="AE788" s="78"/>
      <c r="AH788" s="78"/>
      <c r="AK788" s="78"/>
      <c r="AN788" s="78"/>
      <c r="AQ788" s="78"/>
      <c r="AT788" s="78"/>
      <c r="AW788" s="78"/>
    </row>
    <row r="789" spans="1:49" ht="10.5" customHeight="1">
      <c r="A789" s="81"/>
      <c r="B789" s="82"/>
      <c r="D789" s="78"/>
      <c r="E789" s="83"/>
      <c r="G789" s="78"/>
      <c r="H789" s="82"/>
      <c r="J789" s="81"/>
      <c r="K789" s="86"/>
      <c r="M789" s="78"/>
      <c r="P789" s="78"/>
      <c r="S789" s="78"/>
      <c r="V789" s="78"/>
      <c r="Y789" s="78"/>
      <c r="AB789" s="78"/>
      <c r="AE789" s="78"/>
      <c r="AH789" s="78"/>
      <c r="AK789" s="78"/>
      <c r="AN789" s="78"/>
      <c r="AQ789" s="78"/>
      <c r="AT789" s="78"/>
      <c r="AW789" s="78"/>
    </row>
    <row r="790" spans="1:49" ht="10.5" customHeight="1">
      <c r="A790" s="81"/>
      <c r="B790" s="82"/>
      <c r="D790" s="78"/>
      <c r="E790" s="83"/>
      <c r="G790" s="78"/>
      <c r="H790" s="82"/>
      <c r="J790" s="81"/>
      <c r="K790" s="86"/>
      <c r="M790" s="78"/>
      <c r="P790" s="78"/>
      <c r="S790" s="78"/>
      <c r="V790" s="78"/>
      <c r="Y790" s="78"/>
      <c r="AB790" s="78"/>
      <c r="AE790" s="78"/>
      <c r="AH790" s="78"/>
      <c r="AK790" s="78"/>
      <c r="AN790" s="78"/>
      <c r="AQ790" s="78"/>
      <c r="AT790" s="78"/>
      <c r="AW790" s="78"/>
    </row>
    <row r="791" spans="1:49" ht="10.5" customHeight="1">
      <c r="A791" s="81"/>
      <c r="B791" s="82"/>
      <c r="D791" s="78"/>
      <c r="E791" s="83"/>
      <c r="G791" s="78"/>
      <c r="H791" s="82"/>
      <c r="J791" s="81"/>
      <c r="K791" s="86"/>
      <c r="M791" s="78"/>
      <c r="P791" s="78"/>
      <c r="S791" s="78"/>
      <c r="V791" s="78"/>
      <c r="Y791" s="78"/>
      <c r="AB791" s="78"/>
      <c r="AE791" s="78"/>
      <c r="AH791" s="78"/>
      <c r="AK791" s="78"/>
      <c r="AN791" s="78"/>
      <c r="AQ791" s="78"/>
      <c r="AT791" s="78"/>
      <c r="AW791" s="78"/>
    </row>
    <row r="792" spans="1:49" ht="10.5" customHeight="1">
      <c r="A792" s="81"/>
      <c r="B792" s="82"/>
      <c r="D792" s="78"/>
      <c r="E792" s="83"/>
      <c r="G792" s="78"/>
      <c r="H792" s="82"/>
      <c r="J792" s="81"/>
      <c r="K792" s="86"/>
      <c r="M792" s="78"/>
      <c r="P792" s="78"/>
      <c r="S792" s="78"/>
      <c r="V792" s="78"/>
      <c r="Y792" s="78"/>
      <c r="AB792" s="78"/>
      <c r="AE792" s="78"/>
      <c r="AH792" s="78"/>
      <c r="AK792" s="78"/>
      <c r="AN792" s="78"/>
      <c r="AQ792" s="78"/>
      <c r="AT792" s="78"/>
      <c r="AW792" s="78"/>
    </row>
    <row r="793" spans="1:49" ht="10.5" customHeight="1">
      <c r="A793" s="81"/>
      <c r="B793" s="82"/>
      <c r="D793" s="78"/>
      <c r="E793" s="83"/>
      <c r="G793" s="78"/>
      <c r="H793" s="82"/>
      <c r="J793" s="81"/>
      <c r="K793" s="86"/>
      <c r="M793" s="78"/>
      <c r="P793" s="78"/>
      <c r="S793" s="78"/>
      <c r="V793" s="78"/>
      <c r="Y793" s="78"/>
      <c r="AB793" s="78"/>
      <c r="AE793" s="78"/>
      <c r="AH793" s="78"/>
      <c r="AK793" s="78"/>
      <c r="AN793" s="78"/>
      <c r="AQ793" s="78"/>
      <c r="AT793" s="78"/>
      <c r="AW793" s="78"/>
    </row>
    <row r="794" spans="1:49" ht="10.5" customHeight="1">
      <c r="A794" s="81"/>
      <c r="B794" s="82"/>
      <c r="D794" s="78"/>
      <c r="E794" s="83"/>
      <c r="G794" s="78"/>
      <c r="H794" s="82"/>
      <c r="J794" s="81"/>
      <c r="K794" s="86"/>
      <c r="M794" s="78"/>
      <c r="P794" s="78"/>
      <c r="S794" s="78"/>
      <c r="V794" s="78"/>
      <c r="Y794" s="78"/>
      <c r="AB794" s="78"/>
      <c r="AE794" s="78"/>
      <c r="AH794" s="78"/>
      <c r="AK794" s="78"/>
      <c r="AN794" s="78"/>
      <c r="AQ794" s="78"/>
      <c r="AT794" s="78"/>
      <c r="AW794" s="78"/>
    </row>
    <row r="795" spans="1:49" ht="10.5" customHeight="1">
      <c r="A795" s="81"/>
      <c r="B795" s="82"/>
      <c r="D795" s="78"/>
      <c r="E795" s="83"/>
      <c r="G795" s="78"/>
      <c r="H795" s="82"/>
      <c r="J795" s="81"/>
      <c r="K795" s="86"/>
      <c r="M795" s="78"/>
      <c r="P795" s="78"/>
      <c r="S795" s="78"/>
      <c r="V795" s="78"/>
      <c r="Y795" s="78"/>
      <c r="AB795" s="78"/>
      <c r="AE795" s="78"/>
      <c r="AH795" s="78"/>
      <c r="AK795" s="78"/>
      <c r="AN795" s="78"/>
      <c r="AQ795" s="78"/>
      <c r="AT795" s="78"/>
      <c r="AW795" s="78"/>
    </row>
    <row r="796" spans="1:49" ht="10.5" customHeight="1">
      <c r="A796" s="81"/>
      <c r="B796" s="82"/>
      <c r="D796" s="78"/>
      <c r="E796" s="83"/>
      <c r="G796" s="78"/>
      <c r="H796" s="82"/>
      <c r="J796" s="81"/>
      <c r="K796" s="86"/>
      <c r="M796" s="78"/>
      <c r="P796" s="78"/>
      <c r="S796" s="78"/>
      <c r="V796" s="78"/>
      <c r="Y796" s="78"/>
      <c r="AB796" s="78"/>
      <c r="AE796" s="78"/>
      <c r="AH796" s="78"/>
      <c r="AK796" s="78"/>
      <c r="AN796" s="78"/>
      <c r="AQ796" s="78"/>
      <c r="AT796" s="78"/>
      <c r="AW796" s="78"/>
    </row>
    <row r="797" spans="1:49" ht="10.5" customHeight="1">
      <c r="A797" s="81"/>
      <c r="B797" s="82"/>
      <c r="D797" s="78"/>
      <c r="E797" s="83"/>
      <c r="G797" s="78"/>
      <c r="H797" s="82"/>
      <c r="J797" s="81"/>
      <c r="K797" s="86"/>
      <c r="M797" s="78"/>
      <c r="P797" s="78"/>
      <c r="S797" s="78"/>
      <c r="V797" s="78"/>
      <c r="Y797" s="78"/>
      <c r="AB797" s="78"/>
      <c r="AE797" s="78"/>
      <c r="AH797" s="78"/>
      <c r="AK797" s="78"/>
      <c r="AN797" s="78"/>
      <c r="AQ797" s="78"/>
      <c r="AT797" s="78"/>
      <c r="AW797" s="78"/>
    </row>
    <row r="798" spans="1:49" ht="10.5" customHeight="1">
      <c r="A798" s="81"/>
      <c r="B798" s="82"/>
      <c r="D798" s="78"/>
      <c r="E798" s="83"/>
      <c r="G798" s="78"/>
      <c r="H798" s="82"/>
      <c r="J798" s="81"/>
      <c r="K798" s="86"/>
      <c r="M798" s="78"/>
      <c r="P798" s="78"/>
      <c r="S798" s="78"/>
      <c r="V798" s="78"/>
      <c r="Y798" s="78"/>
      <c r="AB798" s="78"/>
      <c r="AE798" s="78"/>
      <c r="AH798" s="78"/>
      <c r="AK798" s="78"/>
      <c r="AN798" s="78"/>
      <c r="AQ798" s="78"/>
      <c r="AT798" s="78"/>
      <c r="AW798" s="78"/>
    </row>
    <row r="799" spans="1:49" ht="10.5" customHeight="1">
      <c r="A799" s="81"/>
      <c r="B799" s="82"/>
      <c r="D799" s="78"/>
      <c r="E799" s="83"/>
      <c r="G799" s="78"/>
      <c r="H799" s="82"/>
      <c r="J799" s="81"/>
      <c r="K799" s="86"/>
      <c r="M799" s="78"/>
      <c r="P799" s="78"/>
      <c r="S799" s="78"/>
      <c r="V799" s="78"/>
      <c r="Y799" s="78"/>
      <c r="AB799" s="78"/>
      <c r="AE799" s="78"/>
      <c r="AH799" s="78"/>
      <c r="AK799" s="78"/>
      <c r="AN799" s="78"/>
      <c r="AQ799" s="78"/>
      <c r="AT799" s="78"/>
      <c r="AW799" s="78"/>
    </row>
    <row r="800" spans="1:49" ht="10.5" customHeight="1">
      <c r="A800" s="81"/>
      <c r="B800" s="82"/>
      <c r="D800" s="78"/>
      <c r="E800" s="83"/>
      <c r="G800" s="78"/>
      <c r="H800" s="82"/>
      <c r="J800" s="81"/>
      <c r="K800" s="86"/>
      <c r="M800" s="78"/>
      <c r="P800" s="78"/>
      <c r="S800" s="78"/>
      <c r="V800" s="78"/>
      <c r="Y800" s="78"/>
      <c r="AB800" s="78"/>
      <c r="AE800" s="78"/>
      <c r="AH800" s="78"/>
      <c r="AK800" s="78"/>
      <c r="AN800" s="78"/>
      <c r="AQ800" s="78"/>
      <c r="AT800" s="78"/>
      <c r="AW800" s="78"/>
    </row>
    <row r="801" spans="1:49" ht="10.5" customHeight="1">
      <c r="A801" s="81"/>
      <c r="B801" s="82"/>
      <c r="D801" s="78"/>
      <c r="E801" s="83"/>
      <c r="G801" s="78"/>
      <c r="H801" s="82"/>
      <c r="J801" s="81"/>
      <c r="K801" s="86"/>
      <c r="M801" s="78"/>
      <c r="P801" s="78"/>
      <c r="S801" s="78"/>
      <c r="V801" s="78"/>
      <c r="Y801" s="78"/>
      <c r="AB801" s="78"/>
      <c r="AE801" s="78"/>
      <c r="AH801" s="78"/>
      <c r="AK801" s="78"/>
      <c r="AN801" s="78"/>
      <c r="AQ801" s="78"/>
      <c r="AT801" s="78"/>
      <c r="AW801" s="78"/>
    </row>
    <row r="802" spans="1:49" ht="10.5" customHeight="1">
      <c r="A802" s="81"/>
      <c r="B802" s="82"/>
      <c r="D802" s="78"/>
      <c r="E802" s="83"/>
      <c r="G802" s="78"/>
      <c r="H802" s="82"/>
      <c r="J802" s="81"/>
      <c r="K802" s="86"/>
      <c r="M802" s="78"/>
      <c r="P802" s="78"/>
      <c r="S802" s="78"/>
      <c r="V802" s="78"/>
      <c r="Y802" s="78"/>
      <c r="AB802" s="78"/>
      <c r="AE802" s="78"/>
      <c r="AH802" s="78"/>
      <c r="AK802" s="78"/>
      <c r="AN802" s="78"/>
      <c r="AQ802" s="78"/>
      <c r="AT802" s="78"/>
      <c r="AW802" s="78"/>
    </row>
    <row r="803" spans="1:49" ht="10.5" customHeight="1">
      <c r="A803" s="81"/>
      <c r="B803" s="82"/>
      <c r="D803" s="78"/>
      <c r="E803" s="83"/>
      <c r="G803" s="78"/>
      <c r="H803" s="82"/>
      <c r="J803" s="81"/>
      <c r="K803" s="86"/>
      <c r="M803" s="78"/>
      <c r="P803" s="78"/>
      <c r="S803" s="78"/>
      <c r="V803" s="78"/>
      <c r="Y803" s="78"/>
      <c r="AB803" s="78"/>
      <c r="AE803" s="78"/>
      <c r="AH803" s="78"/>
      <c r="AK803" s="78"/>
      <c r="AN803" s="78"/>
      <c r="AQ803" s="78"/>
      <c r="AT803" s="78"/>
      <c r="AW803" s="78"/>
    </row>
    <row r="804" spans="1:49" ht="10.5" customHeight="1">
      <c r="A804" s="81"/>
      <c r="B804" s="82"/>
      <c r="D804" s="78"/>
      <c r="E804" s="83"/>
      <c r="G804" s="78"/>
      <c r="H804" s="82"/>
      <c r="J804" s="81"/>
      <c r="K804" s="86"/>
      <c r="M804" s="78"/>
      <c r="P804" s="78"/>
      <c r="S804" s="78"/>
      <c r="V804" s="78"/>
      <c r="Y804" s="78"/>
      <c r="AB804" s="78"/>
      <c r="AE804" s="78"/>
      <c r="AH804" s="78"/>
      <c r="AK804" s="78"/>
      <c r="AN804" s="78"/>
      <c r="AQ804" s="78"/>
      <c r="AT804" s="78"/>
      <c r="AW804" s="78"/>
    </row>
    <row r="805" spans="1:49" ht="10.5" customHeight="1">
      <c r="A805" s="81"/>
      <c r="B805" s="82"/>
      <c r="D805" s="78"/>
      <c r="E805" s="83"/>
      <c r="G805" s="78"/>
      <c r="H805" s="82"/>
      <c r="J805" s="81"/>
      <c r="K805" s="86"/>
      <c r="M805" s="78"/>
      <c r="P805" s="78"/>
      <c r="S805" s="78"/>
      <c r="V805" s="78"/>
      <c r="Y805" s="78"/>
      <c r="AB805" s="78"/>
      <c r="AE805" s="78"/>
      <c r="AH805" s="78"/>
      <c r="AK805" s="78"/>
      <c r="AN805" s="78"/>
      <c r="AQ805" s="78"/>
      <c r="AT805" s="78"/>
      <c r="AW805" s="78"/>
    </row>
    <row r="806" spans="1:49" ht="10.5" customHeight="1">
      <c r="A806" s="81"/>
      <c r="B806" s="82"/>
      <c r="D806" s="78"/>
      <c r="E806" s="83"/>
      <c r="G806" s="78"/>
      <c r="H806" s="82"/>
      <c r="J806" s="81"/>
      <c r="K806" s="86"/>
      <c r="M806" s="78"/>
      <c r="P806" s="78"/>
      <c r="S806" s="78"/>
      <c r="V806" s="78"/>
      <c r="Y806" s="78"/>
      <c r="AB806" s="78"/>
      <c r="AE806" s="78"/>
      <c r="AH806" s="78"/>
      <c r="AK806" s="78"/>
      <c r="AN806" s="78"/>
      <c r="AQ806" s="78"/>
      <c r="AT806" s="78"/>
      <c r="AW806" s="78"/>
    </row>
    <row r="807" spans="1:49" ht="10.5" customHeight="1">
      <c r="A807" s="81"/>
      <c r="B807" s="82"/>
      <c r="D807" s="78"/>
      <c r="E807" s="83"/>
      <c r="G807" s="78"/>
      <c r="H807" s="82"/>
      <c r="J807" s="81"/>
      <c r="K807" s="86"/>
      <c r="M807" s="78"/>
      <c r="P807" s="78"/>
      <c r="S807" s="78"/>
      <c r="V807" s="78"/>
      <c r="Y807" s="78"/>
      <c r="AB807" s="78"/>
      <c r="AE807" s="78"/>
      <c r="AH807" s="78"/>
      <c r="AK807" s="78"/>
      <c r="AN807" s="78"/>
      <c r="AQ807" s="78"/>
      <c r="AT807" s="78"/>
      <c r="AW807" s="78"/>
    </row>
    <row r="808" spans="1:49" ht="10.5" customHeight="1">
      <c r="A808" s="81"/>
      <c r="B808" s="82"/>
      <c r="D808" s="78"/>
      <c r="E808" s="83"/>
      <c r="G808" s="78"/>
      <c r="H808" s="82"/>
      <c r="J808" s="81"/>
      <c r="K808" s="86"/>
      <c r="M808" s="78"/>
      <c r="P808" s="78"/>
      <c r="S808" s="78"/>
      <c r="V808" s="78"/>
      <c r="Y808" s="78"/>
      <c r="AB808" s="78"/>
      <c r="AE808" s="78"/>
      <c r="AH808" s="78"/>
      <c r="AK808" s="78"/>
      <c r="AN808" s="78"/>
      <c r="AQ808" s="78"/>
      <c r="AT808" s="78"/>
      <c r="AW808" s="78"/>
    </row>
    <row r="809" spans="1:49" ht="10.5" customHeight="1">
      <c r="A809" s="81"/>
      <c r="B809" s="82"/>
      <c r="D809" s="78"/>
      <c r="E809" s="83"/>
      <c r="G809" s="78"/>
      <c r="H809" s="82"/>
      <c r="J809" s="81"/>
      <c r="K809" s="86"/>
      <c r="M809" s="78"/>
      <c r="P809" s="78"/>
      <c r="S809" s="78"/>
      <c r="V809" s="78"/>
      <c r="Y809" s="78"/>
      <c r="AB809" s="78"/>
      <c r="AE809" s="78"/>
      <c r="AH809" s="78"/>
      <c r="AK809" s="78"/>
      <c r="AN809" s="78"/>
      <c r="AQ809" s="78"/>
      <c r="AT809" s="78"/>
      <c r="AW809" s="78"/>
    </row>
    <row r="810" spans="1:49" ht="10.5" customHeight="1">
      <c r="A810" s="81"/>
      <c r="B810" s="82"/>
      <c r="D810" s="78"/>
      <c r="E810" s="83"/>
      <c r="G810" s="78"/>
      <c r="H810" s="82"/>
      <c r="J810" s="81"/>
      <c r="K810" s="86"/>
      <c r="M810" s="78"/>
      <c r="P810" s="78"/>
      <c r="S810" s="78"/>
      <c r="V810" s="78"/>
      <c r="Y810" s="78"/>
      <c r="AB810" s="78"/>
      <c r="AE810" s="78"/>
      <c r="AH810" s="78"/>
      <c r="AK810" s="78"/>
      <c r="AN810" s="78"/>
      <c r="AQ810" s="78"/>
      <c r="AT810" s="78"/>
      <c r="AW810" s="78"/>
    </row>
    <row r="811" spans="1:49" ht="10.5" customHeight="1">
      <c r="A811" s="81"/>
      <c r="B811" s="82"/>
      <c r="D811" s="78"/>
      <c r="E811" s="83"/>
      <c r="G811" s="78"/>
      <c r="H811" s="82"/>
      <c r="J811" s="81"/>
      <c r="K811" s="86"/>
      <c r="M811" s="78"/>
      <c r="P811" s="78"/>
      <c r="S811" s="78"/>
      <c r="V811" s="78"/>
      <c r="Y811" s="78"/>
      <c r="AB811" s="78"/>
      <c r="AE811" s="78"/>
      <c r="AH811" s="78"/>
      <c r="AK811" s="78"/>
      <c r="AN811" s="78"/>
      <c r="AQ811" s="78"/>
      <c r="AT811" s="78"/>
      <c r="AW811" s="78"/>
    </row>
    <row r="812" spans="1:49" ht="10.5" customHeight="1">
      <c r="A812" s="81"/>
      <c r="B812" s="82"/>
      <c r="D812" s="78"/>
      <c r="E812" s="83"/>
      <c r="G812" s="78"/>
      <c r="H812" s="82"/>
      <c r="J812" s="81"/>
      <c r="K812" s="86"/>
      <c r="M812" s="78"/>
      <c r="P812" s="78"/>
      <c r="S812" s="78"/>
      <c r="V812" s="78"/>
      <c r="Y812" s="78"/>
      <c r="AB812" s="78"/>
      <c r="AE812" s="78"/>
      <c r="AH812" s="78"/>
      <c r="AK812" s="78"/>
      <c r="AN812" s="78"/>
      <c r="AQ812" s="78"/>
      <c r="AT812" s="78"/>
      <c r="AW812" s="78"/>
    </row>
    <row r="813" spans="1:49" ht="10.5" customHeight="1">
      <c r="A813" s="81"/>
      <c r="B813" s="82"/>
      <c r="D813" s="78"/>
      <c r="E813" s="83"/>
      <c r="G813" s="78"/>
      <c r="H813" s="82"/>
      <c r="J813" s="81"/>
      <c r="K813" s="86"/>
      <c r="M813" s="78"/>
      <c r="P813" s="78"/>
      <c r="S813" s="78"/>
      <c r="V813" s="78"/>
      <c r="Y813" s="78"/>
      <c r="AB813" s="78"/>
      <c r="AE813" s="78"/>
      <c r="AH813" s="78"/>
      <c r="AK813" s="78"/>
      <c r="AN813" s="78"/>
      <c r="AQ813" s="78"/>
      <c r="AT813" s="78"/>
      <c r="AW813" s="78"/>
    </row>
    <row r="814" spans="1:49" ht="10.5" customHeight="1">
      <c r="A814" s="81"/>
      <c r="B814" s="82"/>
      <c r="D814" s="78"/>
      <c r="E814" s="83"/>
      <c r="G814" s="78"/>
      <c r="H814" s="82"/>
      <c r="J814" s="81"/>
      <c r="K814" s="86"/>
      <c r="M814" s="78"/>
      <c r="P814" s="78"/>
      <c r="S814" s="78"/>
      <c r="V814" s="78"/>
      <c r="Y814" s="78"/>
      <c r="AB814" s="78"/>
      <c r="AE814" s="78"/>
      <c r="AH814" s="78"/>
      <c r="AK814" s="78"/>
      <c r="AN814" s="78"/>
      <c r="AQ814" s="78"/>
      <c r="AT814" s="78"/>
      <c r="AW814" s="78"/>
    </row>
    <row r="815" spans="1:49" ht="10.5" customHeight="1">
      <c r="A815" s="81"/>
      <c r="B815" s="82"/>
      <c r="D815" s="78"/>
      <c r="E815" s="83"/>
      <c r="G815" s="78"/>
      <c r="H815" s="82"/>
      <c r="J815" s="81"/>
      <c r="K815" s="86"/>
      <c r="M815" s="78"/>
      <c r="P815" s="78"/>
      <c r="S815" s="78"/>
      <c r="V815" s="78"/>
      <c r="Y815" s="78"/>
      <c r="AB815" s="78"/>
      <c r="AE815" s="78"/>
      <c r="AH815" s="78"/>
      <c r="AK815" s="78"/>
      <c r="AN815" s="78"/>
      <c r="AQ815" s="78"/>
      <c r="AT815" s="78"/>
      <c r="AW815" s="78"/>
    </row>
    <row r="816" spans="1:49" ht="10.5" customHeight="1">
      <c r="A816" s="81"/>
      <c r="B816" s="82"/>
      <c r="D816" s="78"/>
      <c r="E816" s="83"/>
      <c r="G816" s="78"/>
      <c r="H816" s="82"/>
      <c r="J816" s="81"/>
      <c r="K816" s="86"/>
      <c r="M816" s="78"/>
      <c r="P816" s="78"/>
      <c r="S816" s="78"/>
      <c r="V816" s="78"/>
      <c r="Y816" s="78"/>
      <c r="AB816" s="78"/>
      <c r="AE816" s="78"/>
      <c r="AH816" s="78"/>
      <c r="AK816" s="78"/>
      <c r="AN816" s="78"/>
      <c r="AQ816" s="78"/>
      <c r="AT816" s="78"/>
      <c r="AW816" s="78"/>
    </row>
    <row r="817" spans="1:49" ht="10.5" customHeight="1">
      <c r="A817" s="81"/>
      <c r="B817" s="82"/>
      <c r="D817" s="78"/>
      <c r="E817" s="83"/>
      <c r="G817" s="78"/>
      <c r="H817" s="82"/>
      <c r="J817" s="81"/>
      <c r="K817" s="86"/>
      <c r="M817" s="78"/>
      <c r="P817" s="78"/>
      <c r="S817" s="78"/>
      <c r="V817" s="78"/>
      <c r="Y817" s="78"/>
      <c r="AB817" s="78"/>
      <c r="AE817" s="78"/>
      <c r="AH817" s="78"/>
      <c r="AK817" s="78"/>
      <c r="AN817" s="78"/>
      <c r="AQ817" s="78"/>
      <c r="AT817" s="78"/>
      <c r="AW817" s="78"/>
    </row>
    <row r="818" spans="1:49" ht="10.5" customHeight="1">
      <c r="A818" s="81"/>
      <c r="B818" s="82"/>
      <c r="D818" s="78"/>
      <c r="E818" s="83"/>
      <c r="G818" s="78"/>
      <c r="H818" s="82"/>
      <c r="J818" s="81"/>
      <c r="K818" s="86"/>
      <c r="M818" s="78"/>
      <c r="P818" s="78"/>
      <c r="S818" s="78"/>
      <c r="V818" s="78"/>
      <c r="Y818" s="78"/>
      <c r="AB818" s="78"/>
      <c r="AE818" s="78"/>
      <c r="AH818" s="78"/>
      <c r="AK818" s="78"/>
      <c r="AN818" s="78"/>
      <c r="AQ818" s="78"/>
      <c r="AT818" s="78"/>
      <c r="AW818" s="78"/>
    </row>
    <row r="819" spans="1:49" ht="10.5" customHeight="1">
      <c r="A819" s="81"/>
      <c r="B819" s="82"/>
      <c r="D819" s="78"/>
      <c r="E819" s="83"/>
      <c r="G819" s="78"/>
      <c r="H819" s="82"/>
      <c r="J819" s="81"/>
      <c r="K819" s="86"/>
      <c r="M819" s="78"/>
      <c r="P819" s="78"/>
      <c r="S819" s="78"/>
      <c r="V819" s="78"/>
      <c r="Y819" s="78"/>
      <c r="AB819" s="78"/>
      <c r="AE819" s="78"/>
      <c r="AH819" s="78"/>
      <c r="AK819" s="78"/>
      <c r="AN819" s="78"/>
      <c r="AQ819" s="78"/>
      <c r="AT819" s="78"/>
      <c r="AW819" s="78"/>
    </row>
    <row r="820" spans="1:49" ht="10.5" customHeight="1">
      <c r="A820" s="81"/>
      <c r="B820" s="82"/>
      <c r="D820" s="78"/>
      <c r="E820" s="83"/>
      <c r="G820" s="78"/>
      <c r="H820" s="82"/>
      <c r="J820" s="81"/>
      <c r="K820" s="86"/>
      <c r="M820" s="78"/>
      <c r="P820" s="78"/>
      <c r="S820" s="78"/>
      <c r="V820" s="78"/>
      <c r="Y820" s="78"/>
      <c r="AB820" s="78"/>
      <c r="AE820" s="78"/>
      <c r="AH820" s="78"/>
      <c r="AK820" s="78"/>
      <c r="AN820" s="78"/>
      <c r="AQ820" s="78"/>
      <c r="AT820" s="78"/>
      <c r="AW820" s="78"/>
    </row>
    <row r="821" spans="1:49" ht="10.5" customHeight="1">
      <c r="A821" s="81"/>
      <c r="B821" s="82"/>
      <c r="D821" s="78"/>
      <c r="E821" s="83"/>
      <c r="G821" s="78"/>
      <c r="H821" s="82"/>
      <c r="J821" s="81"/>
      <c r="K821" s="86"/>
      <c r="M821" s="78"/>
      <c r="P821" s="78"/>
      <c r="S821" s="78"/>
      <c r="V821" s="78"/>
      <c r="Y821" s="78"/>
      <c r="AB821" s="78"/>
      <c r="AE821" s="78"/>
      <c r="AH821" s="78"/>
      <c r="AK821" s="78"/>
      <c r="AN821" s="78"/>
      <c r="AQ821" s="78"/>
      <c r="AT821" s="78"/>
      <c r="AW821" s="78"/>
    </row>
    <row r="822" spans="1:49" ht="10.5" customHeight="1">
      <c r="A822" s="81"/>
      <c r="B822" s="82"/>
      <c r="D822" s="78"/>
      <c r="E822" s="83"/>
      <c r="G822" s="78"/>
      <c r="H822" s="82"/>
      <c r="J822" s="81"/>
      <c r="K822" s="86"/>
      <c r="M822" s="78"/>
      <c r="P822" s="78"/>
      <c r="S822" s="78"/>
      <c r="V822" s="78"/>
      <c r="Y822" s="78"/>
      <c r="AB822" s="78"/>
      <c r="AE822" s="78"/>
      <c r="AH822" s="78"/>
      <c r="AK822" s="78"/>
      <c r="AN822" s="78"/>
      <c r="AQ822" s="78"/>
      <c r="AT822" s="78"/>
      <c r="AW822" s="78"/>
    </row>
    <row r="823" spans="1:49" ht="10.5" customHeight="1">
      <c r="A823" s="81"/>
      <c r="B823" s="82"/>
      <c r="D823" s="78"/>
      <c r="E823" s="83"/>
      <c r="G823" s="78"/>
      <c r="H823" s="82"/>
      <c r="J823" s="81"/>
      <c r="K823" s="86"/>
      <c r="M823" s="78"/>
      <c r="P823" s="78"/>
      <c r="S823" s="78"/>
      <c r="V823" s="78"/>
      <c r="Y823" s="78"/>
      <c r="AB823" s="78"/>
      <c r="AE823" s="78"/>
      <c r="AH823" s="78"/>
      <c r="AK823" s="78"/>
      <c r="AN823" s="78"/>
      <c r="AQ823" s="78"/>
      <c r="AT823" s="78"/>
      <c r="AW823" s="78"/>
    </row>
    <row r="824" spans="1:49" ht="10.5" customHeight="1">
      <c r="A824" s="81"/>
      <c r="B824" s="82"/>
      <c r="D824" s="78"/>
      <c r="E824" s="83"/>
      <c r="G824" s="78"/>
      <c r="H824" s="82"/>
      <c r="J824" s="81"/>
      <c r="K824" s="86"/>
      <c r="M824" s="78"/>
      <c r="P824" s="78"/>
      <c r="S824" s="78"/>
      <c r="V824" s="78"/>
      <c r="Y824" s="78"/>
      <c r="AB824" s="78"/>
      <c r="AE824" s="78"/>
      <c r="AH824" s="78"/>
      <c r="AK824" s="78"/>
      <c r="AN824" s="78"/>
      <c r="AQ824" s="78"/>
      <c r="AT824" s="78"/>
      <c r="AW824" s="78"/>
    </row>
    <row r="825" spans="1:49" ht="10.5" customHeight="1">
      <c r="A825" s="81"/>
      <c r="B825" s="82"/>
      <c r="D825" s="78"/>
      <c r="E825" s="83"/>
      <c r="G825" s="78"/>
      <c r="H825" s="82"/>
      <c r="J825" s="81"/>
      <c r="K825" s="86"/>
      <c r="M825" s="78"/>
      <c r="P825" s="78"/>
      <c r="S825" s="78"/>
      <c r="V825" s="78"/>
      <c r="Y825" s="78"/>
      <c r="AB825" s="78"/>
      <c r="AE825" s="78"/>
      <c r="AH825" s="78"/>
      <c r="AK825" s="78"/>
      <c r="AN825" s="78"/>
      <c r="AQ825" s="78"/>
      <c r="AT825" s="78"/>
      <c r="AW825" s="78"/>
    </row>
    <row r="826" spans="1:49" ht="10.5" customHeight="1">
      <c r="A826" s="81"/>
      <c r="B826" s="82"/>
      <c r="D826" s="78"/>
      <c r="E826" s="83"/>
      <c r="G826" s="78"/>
      <c r="H826" s="82"/>
      <c r="J826" s="81"/>
      <c r="K826" s="86"/>
      <c r="M826" s="78"/>
      <c r="P826" s="78"/>
      <c r="S826" s="78"/>
      <c r="V826" s="78"/>
      <c r="Y826" s="78"/>
      <c r="AB826" s="78"/>
      <c r="AE826" s="78"/>
      <c r="AH826" s="78"/>
      <c r="AK826" s="78"/>
      <c r="AN826" s="78"/>
      <c r="AQ826" s="78"/>
      <c r="AT826" s="78"/>
      <c r="AW826" s="78"/>
    </row>
    <row r="827" spans="1:49" ht="10.5" customHeight="1">
      <c r="A827" s="81"/>
      <c r="B827" s="82"/>
      <c r="D827" s="78"/>
      <c r="E827" s="83"/>
      <c r="G827" s="78"/>
      <c r="H827" s="82"/>
      <c r="J827" s="81"/>
      <c r="K827" s="86"/>
      <c r="M827" s="78"/>
      <c r="P827" s="78"/>
      <c r="S827" s="78"/>
      <c r="V827" s="78"/>
      <c r="Y827" s="78"/>
      <c r="AB827" s="78"/>
      <c r="AE827" s="78"/>
      <c r="AH827" s="78"/>
      <c r="AK827" s="78"/>
      <c r="AN827" s="78"/>
      <c r="AQ827" s="78"/>
      <c r="AT827" s="78"/>
      <c r="AW827" s="78"/>
    </row>
    <row r="828" spans="1:49" ht="10.5" customHeight="1">
      <c r="A828" s="81"/>
      <c r="B828" s="82"/>
      <c r="D828" s="78"/>
      <c r="E828" s="83"/>
      <c r="G828" s="78"/>
      <c r="H828" s="82"/>
      <c r="J828" s="81"/>
      <c r="K828" s="86"/>
      <c r="M828" s="78"/>
      <c r="P828" s="78"/>
      <c r="S828" s="78"/>
      <c r="V828" s="78"/>
      <c r="Y828" s="78"/>
      <c r="AB828" s="78"/>
      <c r="AE828" s="78"/>
      <c r="AH828" s="78"/>
      <c r="AK828" s="78"/>
      <c r="AN828" s="78"/>
      <c r="AQ828" s="78"/>
      <c r="AT828" s="78"/>
      <c r="AW828" s="78"/>
    </row>
    <row r="829" spans="1:49" ht="10.5" customHeight="1">
      <c r="A829" s="81"/>
      <c r="B829" s="82"/>
      <c r="D829" s="78"/>
      <c r="E829" s="83"/>
      <c r="G829" s="78"/>
      <c r="H829" s="82"/>
      <c r="J829" s="81"/>
      <c r="K829" s="86"/>
      <c r="M829" s="78"/>
      <c r="P829" s="78"/>
      <c r="S829" s="78"/>
      <c r="V829" s="78"/>
      <c r="Y829" s="78"/>
      <c r="AB829" s="78"/>
      <c r="AE829" s="78"/>
      <c r="AH829" s="78"/>
      <c r="AK829" s="78"/>
      <c r="AN829" s="78"/>
      <c r="AQ829" s="78"/>
      <c r="AT829" s="78"/>
      <c r="AW829" s="78"/>
    </row>
    <row r="830" spans="1:49" ht="10.5" customHeight="1">
      <c r="A830" s="81"/>
      <c r="B830" s="82"/>
      <c r="D830" s="78"/>
      <c r="E830" s="83"/>
      <c r="G830" s="78"/>
      <c r="H830" s="82"/>
      <c r="J830" s="81"/>
      <c r="K830" s="86"/>
      <c r="M830" s="78"/>
      <c r="P830" s="78"/>
      <c r="S830" s="78"/>
      <c r="V830" s="78"/>
      <c r="Y830" s="78"/>
      <c r="AB830" s="78"/>
      <c r="AE830" s="78"/>
      <c r="AH830" s="78"/>
      <c r="AK830" s="78"/>
      <c r="AN830" s="78"/>
      <c r="AQ830" s="78"/>
      <c r="AT830" s="78"/>
      <c r="AW830" s="78"/>
    </row>
    <row r="831" spans="1:49" ht="10.5" customHeight="1">
      <c r="A831" s="81"/>
      <c r="B831" s="82"/>
      <c r="D831" s="78"/>
      <c r="E831" s="83"/>
      <c r="G831" s="78"/>
      <c r="H831" s="82"/>
      <c r="J831" s="81"/>
      <c r="K831" s="86"/>
      <c r="M831" s="78"/>
      <c r="P831" s="78"/>
      <c r="S831" s="78"/>
      <c r="V831" s="78"/>
      <c r="Y831" s="78"/>
      <c r="AB831" s="78"/>
      <c r="AE831" s="78"/>
      <c r="AH831" s="78"/>
      <c r="AK831" s="78"/>
      <c r="AN831" s="78"/>
      <c r="AQ831" s="78"/>
      <c r="AT831" s="78"/>
      <c r="AW831" s="78"/>
    </row>
    <row r="832" spans="1:49" ht="10.5" customHeight="1">
      <c r="A832" s="81"/>
      <c r="B832" s="82"/>
      <c r="D832" s="78"/>
      <c r="E832" s="83"/>
      <c r="G832" s="78"/>
      <c r="H832" s="82"/>
      <c r="J832" s="81"/>
      <c r="K832" s="86"/>
      <c r="M832" s="78"/>
      <c r="P832" s="78"/>
      <c r="S832" s="78"/>
      <c r="V832" s="78"/>
      <c r="Y832" s="78"/>
      <c r="AB832" s="78"/>
      <c r="AE832" s="78"/>
      <c r="AH832" s="78"/>
      <c r="AK832" s="78"/>
      <c r="AN832" s="78"/>
      <c r="AQ832" s="78"/>
      <c r="AT832" s="78"/>
      <c r="AW832" s="78"/>
    </row>
    <row r="833" spans="1:49" ht="10.5" customHeight="1">
      <c r="A833" s="81"/>
      <c r="B833" s="82"/>
      <c r="D833" s="78"/>
      <c r="E833" s="83"/>
      <c r="G833" s="78"/>
      <c r="H833" s="82"/>
      <c r="J833" s="81"/>
      <c r="K833" s="86"/>
      <c r="M833" s="78"/>
      <c r="P833" s="78"/>
      <c r="S833" s="78"/>
      <c r="V833" s="78"/>
      <c r="Y833" s="78"/>
      <c r="AB833" s="78"/>
      <c r="AE833" s="78"/>
      <c r="AH833" s="78"/>
      <c r="AK833" s="78"/>
      <c r="AN833" s="78"/>
      <c r="AQ833" s="78"/>
      <c r="AT833" s="78"/>
      <c r="AW833" s="78"/>
    </row>
    <row r="834" spans="1:49" ht="10.5" customHeight="1">
      <c r="A834" s="81"/>
      <c r="B834" s="82"/>
      <c r="D834" s="78"/>
      <c r="E834" s="83"/>
      <c r="G834" s="78"/>
      <c r="H834" s="82"/>
      <c r="J834" s="81"/>
      <c r="K834" s="86"/>
      <c r="M834" s="78"/>
      <c r="P834" s="78"/>
      <c r="S834" s="78"/>
      <c r="V834" s="78"/>
      <c r="Y834" s="78"/>
      <c r="AB834" s="78"/>
      <c r="AE834" s="78"/>
      <c r="AH834" s="78"/>
      <c r="AK834" s="78"/>
      <c r="AN834" s="78"/>
      <c r="AQ834" s="78"/>
      <c r="AT834" s="78"/>
      <c r="AW834" s="78"/>
    </row>
    <row r="835" spans="1:49" ht="10.5" customHeight="1">
      <c r="A835" s="81"/>
      <c r="B835" s="82"/>
      <c r="D835" s="78"/>
      <c r="E835" s="83"/>
      <c r="G835" s="78"/>
      <c r="H835" s="82"/>
      <c r="J835" s="81"/>
      <c r="K835" s="86"/>
      <c r="M835" s="78"/>
      <c r="P835" s="78"/>
      <c r="S835" s="78"/>
      <c r="V835" s="78"/>
      <c r="Y835" s="78"/>
      <c r="AB835" s="78"/>
      <c r="AE835" s="78"/>
      <c r="AH835" s="78"/>
      <c r="AK835" s="78"/>
      <c r="AN835" s="78"/>
      <c r="AQ835" s="78"/>
      <c r="AT835" s="78"/>
      <c r="AW835" s="78"/>
    </row>
    <row r="836" spans="1:49" ht="10.5" customHeight="1">
      <c r="A836" s="81"/>
      <c r="B836" s="82"/>
      <c r="D836" s="78"/>
      <c r="E836" s="83"/>
      <c r="G836" s="78"/>
      <c r="H836" s="82"/>
      <c r="J836" s="81"/>
      <c r="K836" s="86"/>
      <c r="M836" s="78"/>
      <c r="P836" s="78"/>
      <c r="S836" s="78"/>
      <c r="V836" s="78"/>
      <c r="Y836" s="78"/>
      <c r="AB836" s="78"/>
      <c r="AE836" s="78"/>
      <c r="AH836" s="78"/>
      <c r="AK836" s="78"/>
      <c r="AN836" s="78"/>
      <c r="AQ836" s="78"/>
      <c r="AT836" s="78"/>
      <c r="AW836" s="78"/>
    </row>
    <row r="837" spans="1:49" ht="10.5" customHeight="1">
      <c r="A837" s="81"/>
      <c r="B837" s="82"/>
      <c r="D837" s="78"/>
      <c r="E837" s="83"/>
      <c r="G837" s="78"/>
      <c r="H837" s="82"/>
      <c r="J837" s="81"/>
      <c r="K837" s="86"/>
      <c r="M837" s="78"/>
      <c r="P837" s="78"/>
      <c r="S837" s="78"/>
      <c r="V837" s="78"/>
      <c r="Y837" s="78"/>
      <c r="AB837" s="78"/>
      <c r="AE837" s="78"/>
      <c r="AH837" s="78"/>
      <c r="AK837" s="78"/>
      <c r="AN837" s="78"/>
      <c r="AQ837" s="78"/>
      <c r="AT837" s="78"/>
      <c r="AW837" s="78"/>
    </row>
    <row r="838" spans="1:49" ht="10.5" customHeight="1">
      <c r="A838" s="81"/>
      <c r="B838" s="82"/>
      <c r="D838" s="78"/>
      <c r="E838" s="83"/>
      <c r="G838" s="78"/>
      <c r="H838" s="82"/>
      <c r="J838" s="81"/>
      <c r="K838" s="86"/>
      <c r="M838" s="78"/>
      <c r="P838" s="78"/>
      <c r="S838" s="78"/>
      <c r="V838" s="78"/>
      <c r="Y838" s="78"/>
      <c r="AB838" s="78"/>
      <c r="AE838" s="78"/>
      <c r="AH838" s="78"/>
      <c r="AK838" s="78"/>
      <c r="AN838" s="78"/>
      <c r="AQ838" s="78"/>
      <c r="AT838" s="78"/>
      <c r="AW838" s="78"/>
    </row>
    <row r="839" spans="1:49" ht="10.5" customHeight="1">
      <c r="A839" s="81"/>
      <c r="B839" s="82"/>
      <c r="D839" s="78"/>
      <c r="E839" s="83"/>
      <c r="G839" s="78"/>
      <c r="H839" s="82"/>
      <c r="J839" s="81"/>
      <c r="K839" s="86"/>
      <c r="M839" s="78"/>
      <c r="P839" s="78"/>
      <c r="S839" s="78"/>
      <c r="V839" s="78"/>
      <c r="Y839" s="78"/>
      <c r="AB839" s="78"/>
      <c r="AE839" s="78"/>
      <c r="AH839" s="78"/>
      <c r="AK839" s="78"/>
      <c r="AN839" s="78"/>
      <c r="AQ839" s="78"/>
      <c r="AT839" s="78"/>
      <c r="AW839" s="78"/>
    </row>
    <row r="840" spans="1:49" ht="10.5" customHeight="1">
      <c r="A840" s="81"/>
      <c r="B840" s="82"/>
      <c r="D840" s="78"/>
      <c r="E840" s="83"/>
      <c r="G840" s="78"/>
      <c r="H840" s="82"/>
      <c r="J840" s="81"/>
      <c r="K840" s="86"/>
      <c r="M840" s="78"/>
      <c r="P840" s="78"/>
      <c r="S840" s="78"/>
      <c r="V840" s="78"/>
      <c r="Y840" s="78"/>
      <c r="AB840" s="78"/>
      <c r="AE840" s="78"/>
      <c r="AH840" s="78"/>
      <c r="AK840" s="78"/>
      <c r="AN840" s="78"/>
      <c r="AQ840" s="78"/>
      <c r="AT840" s="78"/>
      <c r="AW840" s="78"/>
    </row>
    <row r="841" spans="1:49" ht="10.5" customHeight="1">
      <c r="A841" s="81"/>
      <c r="B841" s="82"/>
      <c r="D841" s="78"/>
      <c r="E841" s="83"/>
      <c r="G841" s="78"/>
      <c r="H841" s="82"/>
      <c r="J841" s="81"/>
      <c r="K841" s="86"/>
      <c r="M841" s="78"/>
      <c r="P841" s="78"/>
      <c r="S841" s="78"/>
      <c r="V841" s="78"/>
      <c r="Y841" s="78"/>
      <c r="AB841" s="78"/>
      <c r="AE841" s="78"/>
      <c r="AH841" s="78"/>
      <c r="AK841" s="78"/>
      <c r="AN841" s="78"/>
      <c r="AQ841" s="78"/>
      <c r="AT841" s="78"/>
      <c r="AW841" s="78"/>
    </row>
    <row r="842" spans="1:49" ht="10.5" customHeight="1">
      <c r="A842" s="81"/>
      <c r="B842" s="82"/>
      <c r="D842" s="78"/>
      <c r="E842" s="83"/>
      <c r="G842" s="78"/>
      <c r="H842" s="82"/>
      <c r="J842" s="81"/>
      <c r="K842" s="86"/>
      <c r="M842" s="78"/>
      <c r="P842" s="78"/>
      <c r="S842" s="78"/>
      <c r="V842" s="78"/>
      <c r="Y842" s="78"/>
      <c r="AB842" s="78"/>
      <c r="AE842" s="78"/>
      <c r="AH842" s="78"/>
      <c r="AK842" s="78"/>
      <c r="AN842" s="78"/>
      <c r="AQ842" s="78"/>
      <c r="AT842" s="78"/>
      <c r="AW842" s="78"/>
    </row>
    <row r="843" spans="1:49" ht="10.5" customHeight="1">
      <c r="A843" s="81"/>
      <c r="B843" s="82"/>
      <c r="D843" s="78"/>
      <c r="E843" s="83"/>
      <c r="G843" s="78"/>
      <c r="H843" s="82"/>
      <c r="J843" s="81"/>
      <c r="K843" s="86"/>
      <c r="M843" s="78"/>
      <c r="P843" s="78"/>
      <c r="S843" s="78"/>
      <c r="V843" s="78"/>
      <c r="Y843" s="78"/>
      <c r="AB843" s="78"/>
      <c r="AE843" s="78"/>
      <c r="AH843" s="78"/>
      <c r="AK843" s="78"/>
      <c r="AN843" s="78"/>
      <c r="AQ843" s="78"/>
      <c r="AT843" s="78"/>
      <c r="AW843" s="78"/>
    </row>
    <row r="844" spans="1:49" ht="10.5" customHeight="1">
      <c r="A844" s="81"/>
      <c r="B844" s="82"/>
      <c r="D844" s="78"/>
      <c r="E844" s="83"/>
      <c r="G844" s="78"/>
      <c r="H844" s="82"/>
      <c r="J844" s="81"/>
      <c r="K844" s="86"/>
      <c r="M844" s="78"/>
      <c r="P844" s="78"/>
      <c r="S844" s="78"/>
      <c r="V844" s="78"/>
      <c r="Y844" s="78"/>
      <c r="AB844" s="78"/>
      <c r="AE844" s="78"/>
      <c r="AH844" s="78"/>
      <c r="AK844" s="78"/>
      <c r="AN844" s="78"/>
      <c r="AQ844" s="78"/>
      <c r="AT844" s="78"/>
      <c r="AW844" s="78"/>
    </row>
    <row r="845" spans="1:49" ht="10.5" customHeight="1">
      <c r="A845" s="81"/>
      <c r="B845" s="82"/>
      <c r="D845" s="78"/>
      <c r="E845" s="83"/>
      <c r="G845" s="78"/>
      <c r="H845" s="82"/>
      <c r="J845" s="81"/>
      <c r="K845" s="86"/>
      <c r="M845" s="78"/>
      <c r="P845" s="78"/>
      <c r="S845" s="78"/>
      <c r="V845" s="78"/>
      <c r="Y845" s="78"/>
      <c r="AB845" s="78"/>
      <c r="AE845" s="78"/>
      <c r="AH845" s="78"/>
      <c r="AK845" s="78"/>
      <c r="AN845" s="78"/>
      <c r="AQ845" s="78"/>
      <c r="AT845" s="78"/>
      <c r="AW845" s="78"/>
    </row>
    <row r="846" spans="1:49" ht="10.5" customHeight="1">
      <c r="A846" s="81"/>
      <c r="B846" s="82"/>
      <c r="D846" s="78"/>
      <c r="E846" s="83"/>
      <c r="G846" s="78"/>
      <c r="H846" s="82"/>
      <c r="J846" s="81"/>
      <c r="K846" s="86"/>
      <c r="M846" s="78"/>
      <c r="P846" s="78"/>
      <c r="S846" s="78"/>
      <c r="V846" s="78"/>
      <c r="Y846" s="78"/>
      <c r="AB846" s="78"/>
      <c r="AE846" s="78"/>
      <c r="AH846" s="78"/>
      <c r="AK846" s="78"/>
      <c r="AN846" s="78"/>
      <c r="AQ846" s="78"/>
      <c r="AT846" s="78"/>
      <c r="AW846" s="78"/>
    </row>
    <row r="847" spans="1:49" ht="10.5" customHeight="1">
      <c r="A847" s="81"/>
      <c r="B847" s="82"/>
      <c r="D847" s="78"/>
      <c r="E847" s="83"/>
      <c r="G847" s="78"/>
      <c r="H847" s="82"/>
      <c r="J847" s="81"/>
      <c r="K847" s="86"/>
      <c r="M847" s="78"/>
      <c r="P847" s="78"/>
      <c r="S847" s="78"/>
      <c r="V847" s="78"/>
      <c r="Y847" s="78"/>
      <c r="AB847" s="78"/>
      <c r="AE847" s="78"/>
      <c r="AH847" s="78"/>
      <c r="AK847" s="78"/>
      <c r="AN847" s="78"/>
      <c r="AQ847" s="78"/>
      <c r="AT847" s="78"/>
      <c r="AW847" s="78"/>
    </row>
    <row r="848" spans="1:49" ht="10.5" customHeight="1">
      <c r="A848" s="81"/>
      <c r="B848" s="82"/>
      <c r="D848" s="78"/>
      <c r="E848" s="83"/>
      <c r="G848" s="78"/>
      <c r="H848" s="82"/>
      <c r="J848" s="81"/>
      <c r="K848" s="86"/>
      <c r="M848" s="78"/>
      <c r="P848" s="78"/>
      <c r="S848" s="78"/>
      <c r="V848" s="78"/>
      <c r="Y848" s="78"/>
      <c r="AB848" s="78"/>
      <c r="AE848" s="78"/>
      <c r="AH848" s="78"/>
      <c r="AK848" s="78"/>
      <c r="AN848" s="78"/>
      <c r="AQ848" s="78"/>
      <c r="AT848" s="78"/>
      <c r="AW848" s="78"/>
    </row>
    <row r="849" spans="1:49" ht="10.5" customHeight="1">
      <c r="A849" s="81"/>
      <c r="B849" s="82"/>
      <c r="D849" s="78"/>
      <c r="E849" s="83"/>
      <c r="G849" s="78"/>
      <c r="H849" s="82"/>
      <c r="J849" s="81"/>
      <c r="K849" s="86"/>
      <c r="M849" s="78"/>
      <c r="P849" s="78"/>
      <c r="S849" s="78"/>
      <c r="V849" s="78"/>
      <c r="Y849" s="78"/>
      <c r="AB849" s="78"/>
      <c r="AE849" s="78"/>
      <c r="AH849" s="78"/>
      <c r="AK849" s="78"/>
      <c r="AN849" s="78"/>
      <c r="AQ849" s="78"/>
      <c r="AT849" s="78"/>
      <c r="AW849" s="78"/>
    </row>
    <row r="850" spans="1:49" ht="10.5" customHeight="1">
      <c r="A850" s="81"/>
      <c r="B850" s="82"/>
      <c r="D850" s="78"/>
      <c r="E850" s="83"/>
      <c r="G850" s="78"/>
      <c r="H850" s="82"/>
      <c r="J850" s="81"/>
      <c r="K850" s="86"/>
      <c r="M850" s="78"/>
      <c r="P850" s="78"/>
      <c r="S850" s="78"/>
      <c r="V850" s="78"/>
      <c r="Y850" s="78"/>
      <c r="AB850" s="78"/>
      <c r="AE850" s="78"/>
      <c r="AH850" s="78"/>
      <c r="AK850" s="78"/>
      <c r="AN850" s="78"/>
      <c r="AQ850" s="78"/>
      <c r="AT850" s="78"/>
      <c r="AW850" s="78"/>
    </row>
    <row r="851" spans="1:49" ht="10.5" customHeight="1">
      <c r="A851" s="81"/>
      <c r="B851" s="82"/>
      <c r="D851" s="78"/>
      <c r="E851" s="83"/>
      <c r="G851" s="78"/>
      <c r="H851" s="82"/>
      <c r="J851" s="81"/>
      <c r="K851" s="86"/>
      <c r="M851" s="78"/>
      <c r="P851" s="78"/>
      <c r="S851" s="78"/>
      <c r="V851" s="78"/>
      <c r="Y851" s="78"/>
      <c r="AB851" s="78"/>
      <c r="AE851" s="78"/>
      <c r="AH851" s="78"/>
      <c r="AK851" s="78"/>
      <c r="AN851" s="78"/>
      <c r="AQ851" s="78"/>
      <c r="AT851" s="78"/>
      <c r="AW851" s="78"/>
    </row>
    <row r="852" spans="1:49" ht="10.5" customHeight="1">
      <c r="A852" s="81"/>
      <c r="B852" s="82"/>
      <c r="D852" s="78"/>
      <c r="E852" s="83"/>
      <c r="G852" s="78"/>
      <c r="H852" s="82"/>
      <c r="J852" s="81"/>
      <c r="K852" s="86"/>
      <c r="M852" s="78"/>
      <c r="P852" s="78"/>
      <c r="S852" s="78"/>
      <c r="V852" s="78"/>
      <c r="Y852" s="78"/>
      <c r="AB852" s="78"/>
      <c r="AE852" s="78"/>
      <c r="AH852" s="78"/>
      <c r="AK852" s="78"/>
      <c r="AN852" s="78"/>
      <c r="AQ852" s="78"/>
      <c r="AT852" s="78"/>
      <c r="AW852" s="78"/>
    </row>
    <row r="853" spans="1:49" ht="10.5" customHeight="1">
      <c r="A853" s="81"/>
      <c r="B853" s="82"/>
      <c r="D853" s="78"/>
      <c r="E853" s="83"/>
      <c r="G853" s="78"/>
      <c r="H853" s="82"/>
      <c r="J853" s="81"/>
      <c r="K853" s="86"/>
      <c r="M853" s="78"/>
      <c r="P853" s="78"/>
      <c r="S853" s="78"/>
      <c r="V853" s="78"/>
      <c r="Y853" s="78"/>
      <c r="AB853" s="78"/>
      <c r="AE853" s="78"/>
      <c r="AH853" s="78"/>
      <c r="AK853" s="78"/>
      <c r="AN853" s="78"/>
      <c r="AQ853" s="78"/>
      <c r="AT853" s="78"/>
      <c r="AW853" s="78"/>
    </row>
    <row r="854" spans="1:49" ht="10.5" customHeight="1">
      <c r="A854" s="81"/>
      <c r="B854" s="82"/>
      <c r="D854" s="78"/>
      <c r="E854" s="83"/>
      <c r="G854" s="78"/>
      <c r="H854" s="82"/>
      <c r="J854" s="81"/>
      <c r="K854" s="86"/>
      <c r="M854" s="78"/>
      <c r="P854" s="78"/>
      <c r="S854" s="78"/>
      <c r="V854" s="78"/>
      <c r="Y854" s="78"/>
      <c r="AB854" s="78"/>
      <c r="AE854" s="78"/>
      <c r="AH854" s="78"/>
      <c r="AK854" s="78"/>
      <c r="AN854" s="78"/>
      <c r="AQ854" s="78"/>
      <c r="AT854" s="78"/>
      <c r="AW854" s="78"/>
    </row>
    <row r="855" spans="1:49" ht="10.5" customHeight="1">
      <c r="A855" s="81"/>
      <c r="B855" s="82"/>
      <c r="D855" s="78"/>
      <c r="E855" s="83"/>
      <c r="G855" s="78"/>
      <c r="H855" s="82"/>
      <c r="J855" s="81"/>
      <c r="K855" s="86"/>
      <c r="M855" s="78"/>
      <c r="P855" s="78"/>
      <c r="S855" s="78"/>
      <c r="V855" s="78"/>
      <c r="Y855" s="78"/>
      <c r="AB855" s="78"/>
      <c r="AE855" s="78"/>
      <c r="AH855" s="78"/>
      <c r="AK855" s="78"/>
      <c r="AN855" s="78"/>
      <c r="AQ855" s="78"/>
      <c r="AT855" s="78"/>
      <c r="AW855" s="78"/>
    </row>
    <row r="856" spans="1:49" ht="10.5" customHeight="1">
      <c r="A856" s="81"/>
      <c r="B856" s="82"/>
      <c r="D856" s="78"/>
      <c r="E856" s="83"/>
      <c r="G856" s="78"/>
      <c r="H856" s="82"/>
      <c r="J856" s="81"/>
      <c r="K856" s="86"/>
      <c r="M856" s="78"/>
      <c r="P856" s="78"/>
      <c r="S856" s="78"/>
      <c r="V856" s="78"/>
      <c r="Y856" s="78"/>
      <c r="AB856" s="78"/>
      <c r="AE856" s="78"/>
      <c r="AH856" s="78"/>
      <c r="AK856" s="78"/>
      <c r="AN856" s="78"/>
      <c r="AQ856" s="78"/>
      <c r="AT856" s="78"/>
      <c r="AW856" s="78"/>
    </row>
    <row r="857" spans="1:49" ht="10.5" customHeight="1">
      <c r="A857" s="81"/>
      <c r="B857" s="82"/>
      <c r="D857" s="78"/>
      <c r="E857" s="83"/>
      <c r="G857" s="78"/>
      <c r="H857" s="82"/>
      <c r="J857" s="81"/>
      <c r="K857" s="86"/>
      <c r="M857" s="78"/>
      <c r="P857" s="78"/>
      <c r="S857" s="78"/>
      <c r="V857" s="78"/>
      <c r="Y857" s="78"/>
      <c r="AB857" s="78"/>
      <c r="AE857" s="78"/>
      <c r="AH857" s="78"/>
      <c r="AK857" s="78"/>
      <c r="AN857" s="78"/>
      <c r="AQ857" s="78"/>
      <c r="AT857" s="78"/>
      <c r="AW857" s="78"/>
    </row>
    <row r="858" spans="1:49" ht="10.5" customHeight="1">
      <c r="A858" s="81"/>
      <c r="B858" s="82"/>
      <c r="D858" s="78"/>
      <c r="E858" s="83"/>
      <c r="G858" s="78"/>
      <c r="H858" s="82"/>
      <c r="J858" s="81"/>
      <c r="K858" s="86"/>
      <c r="M858" s="78"/>
      <c r="P858" s="78"/>
      <c r="S858" s="78"/>
      <c r="V858" s="78"/>
      <c r="Y858" s="78"/>
      <c r="AB858" s="78"/>
      <c r="AE858" s="78"/>
      <c r="AH858" s="78"/>
      <c r="AK858" s="78"/>
      <c r="AN858" s="78"/>
      <c r="AQ858" s="78"/>
      <c r="AT858" s="78"/>
      <c r="AW858" s="78"/>
    </row>
    <row r="859" spans="1:49" ht="10.5" customHeight="1">
      <c r="A859" s="81"/>
      <c r="B859" s="82"/>
      <c r="D859" s="78"/>
      <c r="E859" s="83"/>
      <c r="G859" s="78"/>
      <c r="H859" s="82"/>
      <c r="J859" s="81"/>
      <c r="K859" s="86"/>
      <c r="M859" s="78"/>
      <c r="P859" s="78"/>
      <c r="S859" s="78"/>
      <c r="V859" s="78"/>
      <c r="Y859" s="78"/>
      <c r="AB859" s="78"/>
      <c r="AE859" s="78"/>
      <c r="AH859" s="78"/>
      <c r="AK859" s="78"/>
      <c r="AN859" s="78"/>
      <c r="AQ859" s="78"/>
      <c r="AT859" s="78"/>
      <c r="AW859" s="78"/>
    </row>
    <row r="860" spans="1:49" ht="10.5" customHeight="1">
      <c r="A860" s="81"/>
      <c r="B860" s="82"/>
      <c r="D860" s="78"/>
      <c r="E860" s="83"/>
      <c r="G860" s="78"/>
      <c r="H860" s="82"/>
      <c r="J860" s="81"/>
      <c r="K860" s="86"/>
      <c r="M860" s="78"/>
      <c r="P860" s="78"/>
      <c r="S860" s="78"/>
      <c r="V860" s="78"/>
      <c r="Y860" s="78"/>
      <c r="AB860" s="78"/>
      <c r="AE860" s="78"/>
      <c r="AH860" s="78"/>
      <c r="AK860" s="78"/>
      <c r="AN860" s="78"/>
      <c r="AQ860" s="78"/>
      <c r="AT860" s="78"/>
      <c r="AW860" s="78"/>
    </row>
    <row r="861" spans="1:49" ht="10.5" customHeight="1">
      <c r="A861" s="81"/>
      <c r="B861" s="82"/>
      <c r="D861" s="78"/>
      <c r="E861" s="83"/>
      <c r="G861" s="78"/>
      <c r="H861" s="82"/>
      <c r="J861" s="81"/>
      <c r="K861" s="86"/>
      <c r="M861" s="78"/>
      <c r="P861" s="78"/>
      <c r="S861" s="78"/>
      <c r="V861" s="78"/>
      <c r="Y861" s="78"/>
      <c r="AB861" s="78"/>
      <c r="AE861" s="78"/>
      <c r="AH861" s="78"/>
      <c r="AK861" s="78"/>
      <c r="AN861" s="78"/>
      <c r="AQ861" s="78"/>
      <c r="AT861" s="78"/>
      <c r="AW861" s="78"/>
    </row>
    <row r="862" spans="1:49" ht="10.5" customHeight="1">
      <c r="A862" s="81"/>
      <c r="B862" s="82"/>
      <c r="D862" s="78"/>
      <c r="E862" s="83"/>
      <c r="G862" s="78"/>
      <c r="H862" s="82"/>
      <c r="J862" s="81"/>
      <c r="K862" s="86"/>
      <c r="M862" s="78"/>
      <c r="P862" s="78"/>
      <c r="S862" s="78"/>
      <c r="V862" s="78"/>
      <c r="Y862" s="78"/>
      <c r="AB862" s="78"/>
      <c r="AE862" s="78"/>
      <c r="AH862" s="78"/>
      <c r="AK862" s="78"/>
      <c r="AN862" s="78"/>
      <c r="AQ862" s="78"/>
      <c r="AT862" s="78"/>
      <c r="AW862" s="78"/>
    </row>
    <row r="863" spans="1:49" ht="10.5" customHeight="1">
      <c r="A863" s="81"/>
      <c r="B863" s="82"/>
      <c r="D863" s="78"/>
      <c r="E863" s="83"/>
      <c r="G863" s="78"/>
      <c r="H863" s="82"/>
      <c r="J863" s="81"/>
      <c r="K863" s="86"/>
      <c r="M863" s="78"/>
      <c r="P863" s="78"/>
      <c r="S863" s="78"/>
      <c r="V863" s="78"/>
      <c r="Y863" s="78"/>
      <c r="AB863" s="78"/>
      <c r="AE863" s="78"/>
      <c r="AH863" s="78"/>
      <c r="AK863" s="78"/>
      <c r="AN863" s="78"/>
      <c r="AQ863" s="78"/>
      <c r="AT863" s="78"/>
      <c r="AW863" s="78"/>
    </row>
    <row r="864" spans="1:49" ht="10.5" customHeight="1">
      <c r="A864" s="81"/>
      <c r="B864" s="82"/>
      <c r="D864" s="78"/>
      <c r="E864" s="83"/>
      <c r="G864" s="78"/>
      <c r="H864" s="82"/>
      <c r="J864" s="81"/>
      <c r="K864" s="86"/>
      <c r="M864" s="78"/>
      <c r="P864" s="78"/>
      <c r="S864" s="78"/>
      <c r="V864" s="78"/>
      <c r="Y864" s="78"/>
      <c r="AB864" s="78"/>
      <c r="AE864" s="78"/>
      <c r="AH864" s="78"/>
      <c r="AK864" s="78"/>
      <c r="AN864" s="78"/>
      <c r="AQ864" s="78"/>
      <c r="AT864" s="78"/>
      <c r="AW864" s="78"/>
    </row>
    <row r="865" spans="1:49" ht="10.5" customHeight="1">
      <c r="A865" s="81"/>
      <c r="B865" s="82"/>
      <c r="D865" s="78"/>
      <c r="E865" s="83"/>
      <c r="G865" s="78"/>
      <c r="H865" s="82"/>
      <c r="J865" s="81"/>
      <c r="K865" s="86"/>
      <c r="M865" s="78"/>
      <c r="P865" s="78"/>
      <c r="S865" s="78"/>
      <c r="V865" s="78"/>
      <c r="Y865" s="78"/>
      <c r="AB865" s="78"/>
      <c r="AE865" s="78"/>
      <c r="AH865" s="78"/>
      <c r="AK865" s="78"/>
      <c r="AN865" s="78"/>
      <c r="AQ865" s="78"/>
      <c r="AT865" s="78"/>
      <c r="AW865" s="78"/>
    </row>
    <row r="866" spans="1:49" ht="10.5" customHeight="1">
      <c r="A866" s="81"/>
      <c r="B866" s="82"/>
      <c r="D866" s="78"/>
      <c r="E866" s="83"/>
      <c r="G866" s="78"/>
      <c r="H866" s="82"/>
      <c r="J866" s="81"/>
      <c r="K866" s="86"/>
      <c r="M866" s="78"/>
      <c r="P866" s="78"/>
      <c r="S866" s="78"/>
      <c r="V866" s="78"/>
      <c r="Y866" s="78"/>
      <c r="AB866" s="78"/>
      <c r="AE866" s="78"/>
      <c r="AH866" s="78"/>
      <c r="AK866" s="78"/>
      <c r="AN866" s="78"/>
      <c r="AQ866" s="78"/>
      <c r="AT866" s="78"/>
      <c r="AW866" s="78"/>
    </row>
    <row r="867" spans="1:49" ht="10.5" customHeight="1">
      <c r="A867" s="81"/>
      <c r="B867" s="82"/>
      <c r="D867" s="78"/>
      <c r="E867" s="83"/>
      <c r="G867" s="78"/>
      <c r="H867" s="82"/>
      <c r="J867" s="81"/>
      <c r="K867" s="86"/>
      <c r="M867" s="78"/>
      <c r="P867" s="78"/>
      <c r="S867" s="78"/>
      <c r="V867" s="78"/>
      <c r="Y867" s="78"/>
      <c r="AB867" s="78"/>
      <c r="AE867" s="78"/>
      <c r="AH867" s="78"/>
      <c r="AK867" s="78"/>
      <c r="AN867" s="78"/>
      <c r="AQ867" s="78"/>
      <c r="AT867" s="78"/>
      <c r="AW867" s="78"/>
    </row>
    <row r="868" spans="1:49" ht="10.5" customHeight="1">
      <c r="A868" s="81"/>
      <c r="B868" s="82"/>
      <c r="D868" s="78"/>
      <c r="E868" s="83"/>
      <c r="G868" s="78"/>
      <c r="H868" s="82"/>
      <c r="J868" s="81"/>
      <c r="K868" s="86"/>
      <c r="M868" s="78"/>
      <c r="P868" s="78"/>
      <c r="S868" s="78"/>
      <c r="V868" s="78"/>
      <c r="Y868" s="78"/>
      <c r="AB868" s="78"/>
      <c r="AE868" s="78"/>
      <c r="AH868" s="78"/>
      <c r="AK868" s="78"/>
      <c r="AN868" s="78"/>
      <c r="AQ868" s="78"/>
      <c r="AT868" s="78"/>
      <c r="AW868" s="78"/>
    </row>
    <row r="869" spans="1:49" ht="10.5" customHeight="1">
      <c r="A869" s="81"/>
      <c r="B869" s="82"/>
      <c r="D869" s="78"/>
      <c r="E869" s="83"/>
      <c r="G869" s="78"/>
      <c r="H869" s="82"/>
      <c r="J869" s="81"/>
      <c r="K869" s="86"/>
      <c r="M869" s="78"/>
      <c r="P869" s="78"/>
      <c r="S869" s="78"/>
      <c r="V869" s="78"/>
      <c r="Y869" s="78"/>
      <c r="AB869" s="78"/>
      <c r="AE869" s="78"/>
      <c r="AH869" s="78"/>
      <c r="AK869" s="78"/>
      <c r="AN869" s="78"/>
      <c r="AQ869" s="78"/>
      <c r="AT869" s="78"/>
      <c r="AW869" s="78"/>
    </row>
    <row r="870" spans="1:49" ht="10.5" customHeight="1">
      <c r="A870" s="81"/>
      <c r="B870" s="82"/>
      <c r="D870" s="78"/>
      <c r="E870" s="83"/>
      <c r="G870" s="78"/>
      <c r="H870" s="82"/>
      <c r="J870" s="81"/>
      <c r="K870" s="86"/>
      <c r="M870" s="78"/>
      <c r="P870" s="78"/>
      <c r="S870" s="78"/>
      <c r="V870" s="78"/>
      <c r="Y870" s="78"/>
      <c r="AB870" s="78"/>
      <c r="AE870" s="78"/>
      <c r="AH870" s="78"/>
      <c r="AK870" s="78"/>
      <c r="AN870" s="78"/>
      <c r="AQ870" s="78"/>
      <c r="AT870" s="78"/>
      <c r="AW870" s="78"/>
    </row>
    <row r="871" spans="1:49" ht="10.5" customHeight="1">
      <c r="A871" s="81"/>
      <c r="B871" s="82"/>
      <c r="D871" s="78"/>
      <c r="E871" s="83"/>
      <c r="G871" s="78"/>
      <c r="H871" s="82"/>
      <c r="J871" s="81"/>
      <c r="K871" s="86"/>
      <c r="M871" s="78"/>
      <c r="P871" s="78"/>
      <c r="S871" s="78"/>
      <c r="V871" s="78"/>
      <c r="Y871" s="78"/>
      <c r="AB871" s="78"/>
      <c r="AE871" s="78"/>
      <c r="AH871" s="78"/>
      <c r="AK871" s="78"/>
      <c r="AN871" s="78"/>
      <c r="AQ871" s="78"/>
      <c r="AT871" s="78"/>
      <c r="AW871" s="78"/>
    </row>
    <row r="872" spans="1:49" ht="10.5" customHeight="1">
      <c r="A872" s="81"/>
      <c r="B872" s="82"/>
      <c r="D872" s="78"/>
      <c r="E872" s="83"/>
      <c r="G872" s="78"/>
      <c r="H872" s="82"/>
      <c r="J872" s="81"/>
      <c r="K872" s="86"/>
      <c r="M872" s="78"/>
      <c r="P872" s="78"/>
      <c r="S872" s="78"/>
      <c r="V872" s="78"/>
      <c r="Y872" s="78"/>
      <c r="AB872" s="78"/>
      <c r="AE872" s="78"/>
      <c r="AH872" s="78"/>
      <c r="AK872" s="78"/>
      <c r="AN872" s="78"/>
      <c r="AQ872" s="78"/>
      <c r="AT872" s="78"/>
      <c r="AW872" s="78"/>
    </row>
    <row r="873" spans="1:49" ht="10.5" customHeight="1">
      <c r="A873" s="81"/>
      <c r="B873" s="82"/>
      <c r="D873" s="78"/>
      <c r="E873" s="83"/>
      <c r="G873" s="78"/>
      <c r="H873" s="82"/>
      <c r="J873" s="81"/>
      <c r="K873" s="86"/>
      <c r="M873" s="78"/>
      <c r="P873" s="78"/>
      <c r="S873" s="78"/>
      <c r="V873" s="78"/>
      <c r="Y873" s="78"/>
      <c r="AB873" s="78"/>
      <c r="AE873" s="78"/>
      <c r="AH873" s="78"/>
      <c r="AK873" s="78"/>
      <c r="AN873" s="78"/>
      <c r="AQ873" s="78"/>
      <c r="AT873" s="78"/>
      <c r="AW873" s="78"/>
    </row>
    <row r="874" spans="1:49" ht="10.5" customHeight="1">
      <c r="A874" s="81"/>
      <c r="B874" s="82"/>
      <c r="D874" s="78"/>
      <c r="E874" s="83"/>
      <c r="G874" s="78"/>
      <c r="H874" s="82"/>
      <c r="J874" s="81"/>
      <c r="K874" s="86"/>
      <c r="M874" s="78"/>
      <c r="P874" s="78"/>
      <c r="S874" s="78"/>
      <c r="V874" s="78"/>
      <c r="Y874" s="78"/>
      <c r="AB874" s="78"/>
      <c r="AE874" s="78"/>
      <c r="AH874" s="78"/>
      <c r="AK874" s="78"/>
      <c r="AN874" s="78"/>
      <c r="AQ874" s="78"/>
      <c r="AT874" s="78"/>
      <c r="AW874" s="78"/>
    </row>
    <row r="875" spans="1:49" ht="10.5" customHeight="1">
      <c r="A875" s="81"/>
      <c r="B875" s="82"/>
      <c r="D875" s="78"/>
      <c r="E875" s="83"/>
      <c r="G875" s="78"/>
      <c r="H875" s="82"/>
      <c r="J875" s="81"/>
      <c r="K875" s="86"/>
      <c r="M875" s="78"/>
      <c r="P875" s="78"/>
      <c r="S875" s="78"/>
      <c r="V875" s="78"/>
      <c r="Y875" s="78"/>
      <c r="AB875" s="78"/>
      <c r="AE875" s="78"/>
      <c r="AH875" s="78"/>
      <c r="AK875" s="78"/>
      <c r="AN875" s="78"/>
      <c r="AQ875" s="78"/>
      <c r="AT875" s="78"/>
      <c r="AW875" s="78"/>
    </row>
    <row r="876" spans="1:49" ht="10.5" customHeight="1">
      <c r="A876" s="81"/>
      <c r="B876" s="82"/>
      <c r="D876" s="78"/>
      <c r="E876" s="83"/>
      <c r="G876" s="78"/>
      <c r="H876" s="82"/>
      <c r="J876" s="81"/>
      <c r="K876" s="86"/>
      <c r="M876" s="78"/>
      <c r="P876" s="78"/>
      <c r="S876" s="78"/>
      <c r="V876" s="78"/>
      <c r="Y876" s="78"/>
      <c r="AB876" s="78"/>
      <c r="AE876" s="78"/>
      <c r="AH876" s="78"/>
      <c r="AK876" s="78"/>
      <c r="AN876" s="78"/>
      <c r="AQ876" s="78"/>
      <c r="AT876" s="78"/>
      <c r="AW876" s="78"/>
    </row>
    <row r="877" spans="1:49" ht="10.5" customHeight="1">
      <c r="A877" s="81"/>
      <c r="B877" s="82"/>
      <c r="D877" s="78"/>
      <c r="E877" s="83"/>
      <c r="G877" s="78"/>
      <c r="H877" s="82"/>
      <c r="J877" s="81"/>
      <c r="K877" s="86"/>
      <c r="M877" s="78"/>
      <c r="P877" s="78"/>
      <c r="S877" s="78"/>
      <c r="V877" s="78"/>
      <c r="Y877" s="78"/>
      <c r="AB877" s="78"/>
      <c r="AE877" s="78"/>
      <c r="AH877" s="78"/>
      <c r="AK877" s="78"/>
      <c r="AN877" s="78"/>
      <c r="AQ877" s="78"/>
      <c r="AT877" s="78"/>
      <c r="AW877" s="78"/>
    </row>
    <row r="878" spans="1:49" ht="10.5" customHeight="1">
      <c r="A878" s="81"/>
      <c r="B878" s="82"/>
      <c r="D878" s="78"/>
      <c r="E878" s="83"/>
      <c r="G878" s="78"/>
      <c r="H878" s="82"/>
      <c r="J878" s="81"/>
      <c r="K878" s="86"/>
      <c r="M878" s="78"/>
      <c r="P878" s="78"/>
      <c r="S878" s="78"/>
      <c r="V878" s="78"/>
      <c r="Y878" s="78"/>
      <c r="AB878" s="78"/>
      <c r="AE878" s="78"/>
      <c r="AH878" s="78"/>
      <c r="AK878" s="78"/>
      <c r="AN878" s="78"/>
      <c r="AQ878" s="78"/>
      <c r="AT878" s="78"/>
      <c r="AW878" s="78"/>
    </row>
    <row r="879" spans="1:49" ht="10.5" customHeight="1">
      <c r="A879" s="81"/>
      <c r="B879" s="82"/>
      <c r="D879" s="78"/>
      <c r="E879" s="83"/>
      <c r="G879" s="78"/>
      <c r="H879" s="82"/>
      <c r="J879" s="81"/>
      <c r="K879" s="86"/>
      <c r="M879" s="78"/>
      <c r="P879" s="78"/>
      <c r="S879" s="78"/>
      <c r="V879" s="78"/>
      <c r="Y879" s="78"/>
      <c r="AB879" s="78"/>
      <c r="AE879" s="78"/>
      <c r="AH879" s="78"/>
      <c r="AK879" s="78"/>
      <c r="AN879" s="78"/>
      <c r="AQ879" s="78"/>
      <c r="AT879" s="78"/>
      <c r="AW879" s="78"/>
    </row>
    <row r="880" spans="1:49" ht="10.5" customHeight="1">
      <c r="A880" s="81"/>
      <c r="B880" s="82"/>
      <c r="D880" s="78"/>
      <c r="E880" s="83"/>
      <c r="G880" s="78"/>
      <c r="H880" s="82"/>
      <c r="J880" s="81"/>
      <c r="K880" s="86"/>
      <c r="M880" s="78"/>
      <c r="P880" s="78"/>
      <c r="S880" s="78"/>
      <c r="V880" s="78"/>
      <c r="Y880" s="78"/>
      <c r="AB880" s="78"/>
      <c r="AE880" s="78"/>
      <c r="AH880" s="78"/>
      <c r="AK880" s="78"/>
      <c r="AN880" s="78"/>
      <c r="AQ880" s="78"/>
      <c r="AT880" s="78"/>
      <c r="AW880" s="78"/>
    </row>
    <row r="881" spans="1:49" ht="10.5" customHeight="1">
      <c r="A881" s="81"/>
      <c r="B881" s="82"/>
      <c r="D881" s="78"/>
      <c r="E881" s="83"/>
      <c r="G881" s="78"/>
      <c r="H881" s="82"/>
      <c r="J881" s="81"/>
      <c r="K881" s="86"/>
      <c r="M881" s="78"/>
      <c r="P881" s="78"/>
      <c r="S881" s="78"/>
      <c r="V881" s="78"/>
      <c r="Y881" s="78"/>
      <c r="AB881" s="78"/>
      <c r="AE881" s="78"/>
      <c r="AH881" s="78"/>
      <c r="AK881" s="78"/>
      <c r="AN881" s="78"/>
      <c r="AQ881" s="78"/>
      <c r="AT881" s="78"/>
      <c r="AW881" s="78"/>
    </row>
    <row r="882" spans="1:49" ht="10.5" customHeight="1">
      <c r="A882" s="81"/>
      <c r="B882" s="82"/>
      <c r="D882" s="78"/>
      <c r="E882" s="83"/>
      <c r="G882" s="78"/>
      <c r="H882" s="82"/>
      <c r="J882" s="81"/>
      <c r="K882" s="86"/>
      <c r="M882" s="78"/>
      <c r="P882" s="78"/>
      <c r="S882" s="78"/>
      <c r="V882" s="78"/>
      <c r="Y882" s="78"/>
      <c r="AB882" s="78"/>
      <c r="AE882" s="78"/>
      <c r="AH882" s="78"/>
      <c r="AK882" s="78"/>
      <c r="AN882" s="78"/>
      <c r="AQ882" s="78"/>
      <c r="AT882" s="78"/>
      <c r="AW882" s="78"/>
    </row>
    <row r="883" spans="1:49" ht="10.5" customHeight="1">
      <c r="A883" s="81"/>
      <c r="B883" s="82"/>
      <c r="D883" s="78"/>
      <c r="E883" s="83"/>
      <c r="G883" s="78"/>
      <c r="H883" s="82"/>
      <c r="J883" s="81"/>
      <c r="K883" s="86"/>
      <c r="M883" s="78"/>
      <c r="P883" s="78"/>
      <c r="S883" s="78"/>
      <c r="V883" s="78"/>
      <c r="Y883" s="78"/>
      <c r="AB883" s="78"/>
      <c r="AE883" s="78"/>
      <c r="AH883" s="78"/>
      <c r="AK883" s="78"/>
      <c r="AN883" s="78"/>
      <c r="AQ883" s="78"/>
      <c r="AT883" s="78"/>
      <c r="AW883" s="78"/>
    </row>
    <row r="884" spans="1:49" ht="10.5" customHeight="1">
      <c r="A884" s="81"/>
      <c r="B884" s="82"/>
      <c r="D884" s="78"/>
      <c r="E884" s="83"/>
      <c r="G884" s="78"/>
      <c r="H884" s="82"/>
      <c r="J884" s="81"/>
      <c r="K884" s="86"/>
      <c r="M884" s="78"/>
      <c r="P884" s="78"/>
      <c r="S884" s="78"/>
      <c r="V884" s="78"/>
      <c r="Y884" s="78"/>
      <c r="AB884" s="78"/>
      <c r="AE884" s="78"/>
      <c r="AH884" s="78"/>
      <c r="AK884" s="78"/>
      <c r="AN884" s="78"/>
      <c r="AQ884" s="78"/>
      <c r="AT884" s="78"/>
      <c r="AW884" s="78"/>
    </row>
    <row r="885" spans="1:49" ht="10.5" customHeight="1">
      <c r="A885" s="81"/>
      <c r="B885" s="82"/>
      <c r="D885" s="78"/>
      <c r="E885" s="83"/>
      <c r="G885" s="78"/>
      <c r="H885" s="82"/>
      <c r="J885" s="81"/>
      <c r="K885" s="86"/>
      <c r="M885" s="78"/>
      <c r="P885" s="78"/>
      <c r="S885" s="78"/>
      <c r="V885" s="78"/>
      <c r="Y885" s="78"/>
      <c r="AB885" s="78"/>
      <c r="AE885" s="78"/>
      <c r="AH885" s="78"/>
      <c r="AK885" s="78"/>
      <c r="AN885" s="78"/>
      <c r="AQ885" s="78"/>
      <c r="AT885" s="78"/>
      <c r="AW885" s="78"/>
    </row>
    <row r="886" spans="1:49" ht="10.5" customHeight="1">
      <c r="A886" s="81"/>
      <c r="B886" s="82"/>
      <c r="D886" s="78"/>
      <c r="E886" s="83"/>
      <c r="G886" s="78"/>
      <c r="H886" s="82"/>
      <c r="J886" s="81"/>
      <c r="K886" s="86"/>
      <c r="M886" s="78"/>
      <c r="P886" s="78"/>
      <c r="S886" s="78"/>
      <c r="V886" s="78"/>
      <c r="Y886" s="78"/>
      <c r="AB886" s="78"/>
      <c r="AE886" s="78"/>
      <c r="AH886" s="78"/>
      <c r="AK886" s="78"/>
      <c r="AN886" s="78"/>
      <c r="AQ886" s="78"/>
      <c r="AT886" s="78"/>
      <c r="AW886" s="78"/>
    </row>
    <row r="887" spans="1:49" ht="10.5" customHeight="1">
      <c r="A887" s="81"/>
      <c r="B887" s="82"/>
      <c r="D887" s="78"/>
      <c r="E887" s="83"/>
      <c r="G887" s="78"/>
      <c r="H887" s="82"/>
      <c r="J887" s="81"/>
      <c r="K887" s="86"/>
      <c r="M887" s="78"/>
      <c r="P887" s="78"/>
      <c r="S887" s="78"/>
      <c r="V887" s="78"/>
      <c r="Y887" s="78"/>
      <c r="AB887" s="78"/>
      <c r="AE887" s="78"/>
      <c r="AH887" s="78"/>
      <c r="AK887" s="78"/>
      <c r="AN887" s="78"/>
      <c r="AQ887" s="78"/>
      <c r="AT887" s="78"/>
      <c r="AW887" s="78"/>
    </row>
    <row r="888" spans="1:49" ht="10.5" customHeight="1">
      <c r="A888" s="81"/>
      <c r="B888" s="82"/>
      <c r="D888" s="78"/>
      <c r="E888" s="83"/>
      <c r="G888" s="78"/>
      <c r="H888" s="82"/>
      <c r="J888" s="81"/>
      <c r="K888" s="86"/>
      <c r="M888" s="78"/>
      <c r="P888" s="78"/>
      <c r="S888" s="78"/>
      <c r="V888" s="78"/>
      <c r="Y888" s="78"/>
      <c r="AB888" s="78"/>
      <c r="AE888" s="78"/>
      <c r="AH888" s="78"/>
      <c r="AK888" s="78"/>
      <c r="AN888" s="78"/>
      <c r="AQ888" s="78"/>
      <c r="AT888" s="78"/>
      <c r="AW888" s="78"/>
    </row>
    <row r="889" spans="1:49" ht="10.5" customHeight="1">
      <c r="A889" s="81"/>
      <c r="B889" s="82"/>
      <c r="D889" s="78"/>
      <c r="E889" s="83"/>
      <c r="G889" s="78"/>
      <c r="H889" s="82"/>
      <c r="J889" s="81"/>
      <c r="K889" s="86"/>
      <c r="M889" s="78"/>
      <c r="P889" s="78"/>
      <c r="S889" s="78"/>
      <c r="V889" s="78"/>
      <c r="Y889" s="78"/>
      <c r="AB889" s="78"/>
      <c r="AE889" s="78"/>
      <c r="AH889" s="78"/>
      <c r="AK889" s="78"/>
      <c r="AN889" s="78"/>
      <c r="AQ889" s="78"/>
      <c r="AT889" s="78"/>
      <c r="AW889" s="78"/>
    </row>
    <row r="890" spans="1:49" ht="10.5" customHeight="1">
      <c r="A890" s="81"/>
      <c r="B890" s="82"/>
      <c r="D890" s="78"/>
      <c r="E890" s="83"/>
      <c r="G890" s="78"/>
      <c r="H890" s="82"/>
      <c r="J890" s="81"/>
      <c r="K890" s="86"/>
      <c r="M890" s="78"/>
      <c r="P890" s="78"/>
      <c r="S890" s="78"/>
      <c r="V890" s="78"/>
      <c r="Y890" s="78"/>
      <c r="AB890" s="78"/>
      <c r="AE890" s="78"/>
      <c r="AH890" s="78"/>
      <c r="AK890" s="78"/>
      <c r="AN890" s="78"/>
      <c r="AQ890" s="78"/>
      <c r="AT890" s="78"/>
      <c r="AW890" s="78"/>
    </row>
    <row r="891" spans="1:49" ht="10.5" customHeight="1">
      <c r="A891" s="81"/>
      <c r="B891" s="82"/>
      <c r="D891" s="78"/>
      <c r="E891" s="83"/>
      <c r="G891" s="78"/>
      <c r="H891" s="82"/>
      <c r="J891" s="81"/>
      <c r="K891" s="86"/>
      <c r="M891" s="78"/>
      <c r="P891" s="78"/>
      <c r="S891" s="78"/>
      <c r="V891" s="78"/>
      <c r="Y891" s="78"/>
      <c r="AB891" s="78"/>
      <c r="AE891" s="78"/>
      <c r="AH891" s="78"/>
      <c r="AK891" s="78"/>
      <c r="AN891" s="78"/>
      <c r="AQ891" s="78"/>
      <c r="AT891" s="78"/>
      <c r="AW891" s="78"/>
    </row>
    <row r="892" spans="1:49" ht="10.5" customHeight="1">
      <c r="A892" s="81"/>
      <c r="B892" s="82"/>
      <c r="D892" s="78"/>
      <c r="E892" s="83"/>
      <c r="G892" s="78"/>
      <c r="H892" s="82"/>
      <c r="J892" s="81"/>
      <c r="K892" s="86"/>
      <c r="M892" s="78"/>
      <c r="P892" s="78"/>
      <c r="S892" s="78"/>
      <c r="V892" s="78"/>
      <c r="Y892" s="78"/>
      <c r="AB892" s="78"/>
      <c r="AE892" s="78"/>
      <c r="AH892" s="78"/>
      <c r="AK892" s="78"/>
      <c r="AN892" s="78"/>
      <c r="AQ892" s="78"/>
      <c r="AT892" s="78"/>
      <c r="AW892" s="78"/>
    </row>
    <row r="893" spans="1:49" ht="10.5" customHeight="1">
      <c r="A893" s="81"/>
      <c r="B893" s="82"/>
      <c r="D893" s="78"/>
      <c r="E893" s="83"/>
      <c r="G893" s="78"/>
      <c r="H893" s="82"/>
      <c r="J893" s="81"/>
      <c r="K893" s="86"/>
      <c r="M893" s="78"/>
      <c r="P893" s="78"/>
      <c r="S893" s="78"/>
      <c r="V893" s="78"/>
      <c r="Y893" s="78"/>
      <c r="AB893" s="78"/>
      <c r="AE893" s="78"/>
      <c r="AH893" s="78"/>
      <c r="AK893" s="78"/>
      <c r="AN893" s="78"/>
      <c r="AQ893" s="78"/>
      <c r="AT893" s="78"/>
      <c r="AW893" s="78"/>
    </row>
    <row r="894" spans="1:49" ht="10.5" customHeight="1">
      <c r="A894" s="81"/>
      <c r="B894" s="82"/>
      <c r="D894" s="78"/>
      <c r="E894" s="83"/>
      <c r="G894" s="78"/>
      <c r="H894" s="82"/>
      <c r="J894" s="81"/>
      <c r="K894" s="86"/>
      <c r="M894" s="78"/>
      <c r="P894" s="78"/>
      <c r="S894" s="78"/>
      <c r="V894" s="78"/>
      <c r="Y894" s="78"/>
      <c r="AB894" s="78"/>
      <c r="AE894" s="78"/>
      <c r="AH894" s="78"/>
      <c r="AK894" s="78"/>
      <c r="AN894" s="78"/>
      <c r="AQ894" s="78"/>
      <c r="AT894" s="78"/>
      <c r="AW894" s="78"/>
    </row>
    <row r="895" spans="1:49" ht="10.5" customHeight="1">
      <c r="A895" s="81"/>
      <c r="B895" s="82"/>
      <c r="D895" s="78"/>
      <c r="E895" s="83"/>
      <c r="G895" s="78"/>
      <c r="H895" s="82"/>
      <c r="J895" s="81"/>
      <c r="K895" s="86"/>
      <c r="M895" s="78"/>
      <c r="P895" s="78"/>
      <c r="S895" s="78"/>
      <c r="V895" s="78"/>
      <c r="Y895" s="78"/>
      <c r="AB895" s="78"/>
      <c r="AE895" s="78"/>
      <c r="AH895" s="78"/>
      <c r="AK895" s="78"/>
      <c r="AN895" s="78"/>
      <c r="AQ895" s="78"/>
      <c r="AT895" s="78"/>
      <c r="AW895" s="78"/>
    </row>
    <row r="896" spans="1:49" ht="10.5" customHeight="1">
      <c r="A896" s="81"/>
      <c r="B896" s="82"/>
      <c r="D896" s="78"/>
      <c r="E896" s="83"/>
      <c r="G896" s="78"/>
      <c r="H896" s="82"/>
      <c r="J896" s="81"/>
      <c r="K896" s="86"/>
      <c r="M896" s="78"/>
      <c r="P896" s="78"/>
      <c r="S896" s="78"/>
      <c r="V896" s="78"/>
      <c r="Y896" s="78"/>
      <c r="AB896" s="78"/>
      <c r="AE896" s="78"/>
      <c r="AH896" s="78"/>
      <c r="AK896" s="78"/>
      <c r="AN896" s="78"/>
      <c r="AQ896" s="78"/>
      <c r="AT896" s="78"/>
      <c r="AW896" s="78"/>
    </row>
    <row r="897" spans="1:49" ht="10.5" customHeight="1">
      <c r="A897" s="81"/>
      <c r="B897" s="82"/>
      <c r="D897" s="78"/>
      <c r="E897" s="83"/>
      <c r="G897" s="78"/>
      <c r="H897" s="82"/>
      <c r="J897" s="81"/>
      <c r="K897" s="86"/>
      <c r="M897" s="78"/>
      <c r="P897" s="78"/>
      <c r="S897" s="78"/>
      <c r="V897" s="78"/>
      <c r="Y897" s="78"/>
      <c r="AB897" s="78"/>
      <c r="AE897" s="78"/>
      <c r="AH897" s="78"/>
      <c r="AK897" s="78"/>
      <c r="AN897" s="78"/>
      <c r="AQ897" s="78"/>
      <c r="AT897" s="78"/>
      <c r="AW897" s="78"/>
    </row>
    <row r="898" spans="1:49" ht="10.5" customHeight="1">
      <c r="A898" s="81"/>
      <c r="B898" s="82"/>
      <c r="D898" s="78"/>
      <c r="E898" s="83"/>
      <c r="G898" s="78"/>
      <c r="H898" s="82"/>
      <c r="J898" s="81"/>
      <c r="K898" s="86"/>
      <c r="M898" s="78"/>
      <c r="P898" s="78"/>
      <c r="S898" s="78"/>
      <c r="V898" s="78"/>
      <c r="Y898" s="78"/>
      <c r="AB898" s="78"/>
      <c r="AE898" s="78"/>
      <c r="AH898" s="78"/>
      <c r="AK898" s="78"/>
      <c r="AN898" s="78"/>
      <c r="AQ898" s="78"/>
      <c r="AT898" s="78"/>
      <c r="AW898" s="78"/>
    </row>
    <row r="899" spans="1:49" ht="10.5" customHeight="1">
      <c r="A899" s="81"/>
      <c r="B899" s="82"/>
      <c r="D899" s="78"/>
      <c r="E899" s="83"/>
      <c r="G899" s="78"/>
      <c r="H899" s="82"/>
      <c r="J899" s="81"/>
      <c r="K899" s="86"/>
      <c r="M899" s="78"/>
      <c r="P899" s="78"/>
      <c r="S899" s="78"/>
      <c r="V899" s="78"/>
      <c r="Y899" s="78"/>
      <c r="AB899" s="78"/>
      <c r="AE899" s="78"/>
      <c r="AH899" s="78"/>
      <c r="AK899" s="78"/>
      <c r="AN899" s="78"/>
      <c r="AQ899" s="78"/>
      <c r="AT899" s="78"/>
      <c r="AW899" s="78"/>
    </row>
    <row r="900" spans="1:49" ht="10.5" customHeight="1">
      <c r="A900" s="81"/>
      <c r="B900" s="82"/>
      <c r="D900" s="78"/>
      <c r="E900" s="83"/>
      <c r="G900" s="78"/>
      <c r="H900" s="82"/>
      <c r="J900" s="81"/>
      <c r="K900" s="86"/>
      <c r="M900" s="78"/>
      <c r="P900" s="78"/>
      <c r="S900" s="78"/>
      <c r="V900" s="78"/>
      <c r="Y900" s="78"/>
      <c r="AB900" s="78"/>
      <c r="AE900" s="78"/>
      <c r="AH900" s="78"/>
      <c r="AK900" s="78"/>
      <c r="AN900" s="78"/>
      <c r="AQ900" s="78"/>
      <c r="AT900" s="78"/>
      <c r="AW900" s="78"/>
    </row>
    <row r="901" spans="1:49" ht="10.5" customHeight="1">
      <c r="A901" s="81"/>
      <c r="B901" s="82"/>
      <c r="D901" s="78"/>
      <c r="E901" s="83"/>
      <c r="G901" s="78"/>
      <c r="H901" s="82"/>
      <c r="J901" s="81"/>
      <c r="K901" s="86"/>
      <c r="M901" s="78"/>
      <c r="P901" s="78"/>
      <c r="S901" s="78"/>
      <c r="V901" s="78"/>
      <c r="Y901" s="78"/>
      <c r="AB901" s="78"/>
      <c r="AE901" s="78"/>
      <c r="AH901" s="78"/>
      <c r="AK901" s="78"/>
      <c r="AN901" s="78"/>
      <c r="AQ901" s="78"/>
      <c r="AT901" s="78"/>
      <c r="AW901" s="78"/>
    </row>
    <row r="902" spans="1:49" ht="10.5" customHeight="1">
      <c r="A902" s="81"/>
      <c r="B902" s="82"/>
      <c r="D902" s="78"/>
      <c r="E902" s="83"/>
      <c r="G902" s="78"/>
      <c r="H902" s="82"/>
      <c r="J902" s="81"/>
      <c r="K902" s="86"/>
      <c r="M902" s="78"/>
      <c r="P902" s="78"/>
      <c r="S902" s="78"/>
      <c r="V902" s="78"/>
      <c r="Y902" s="78"/>
      <c r="AB902" s="78"/>
      <c r="AE902" s="78"/>
      <c r="AH902" s="78"/>
      <c r="AK902" s="78"/>
      <c r="AN902" s="78"/>
      <c r="AQ902" s="78"/>
      <c r="AT902" s="78"/>
      <c r="AW902" s="78"/>
    </row>
    <row r="903" spans="1:49" ht="10.5" customHeight="1">
      <c r="A903" s="81"/>
      <c r="B903" s="82"/>
      <c r="D903" s="78"/>
      <c r="E903" s="83"/>
      <c r="G903" s="78"/>
      <c r="H903" s="82"/>
      <c r="J903" s="81"/>
      <c r="K903" s="86"/>
      <c r="M903" s="78"/>
      <c r="P903" s="78"/>
      <c r="S903" s="78"/>
      <c r="V903" s="78"/>
      <c r="Y903" s="78"/>
      <c r="AB903" s="78"/>
      <c r="AE903" s="78"/>
      <c r="AH903" s="78"/>
      <c r="AK903" s="78"/>
      <c r="AN903" s="78"/>
      <c r="AQ903" s="78"/>
      <c r="AT903" s="78"/>
      <c r="AW903" s="78"/>
    </row>
    <row r="904" spans="1:49" ht="10.5" customHeight="1">
      <c r="A904" s="81"/>
      <c r="B904" s="82"/>
      <c r="D904" s="78"/>
      <c r="E904" s="83"/>
      <c r="G904" s="78"/>
      <c r="H904" s="82"/>
      <c r="J904" s="81"/>
      <c r="K904" s="86"/>
      <c r="M904" s="78"/>
      <c r="P904" s="78"/>
      <c r="S904" s="78"/>
      <c r="V904" s="78"/>
      <c r="Y904" s="78"/>
      <c r="AB904" s="78"/>
      <c r="AE904" s="78"/>
      <c r="AH904" s="78"/>
      <c r="AK904" s="78"/>
      <c r="AN904" s="78"/>
      <c r="AQ904" s="78"/>
      <c r="AT904" s="78"/>
      <c r="AW904" s="78"/>
    </row>
    <row r="905" spans="1:49" ht="10.5" customHeight="1">
      <c r="A905" s="81"/>
      <c r="B905" s="82"/>
      <c r="D905" s="78"/>
      <c r="E905" s="83"/>
      <c r="G905" s="78"/>
      <c r="H905" s="82"/>
      <c r="J905" s="81"/>
      <c r="K905" s="86"/>
      <c r="M905" s="78"/>
      <c r="P905" s="78"/>
      <c r="S905" s="78"/>
      <c r="V905" s="78"/>
      <c r="Y905" s="78"/>
      <c r="AB905" s="78"/>
      <c r="AE905" s="78"/>
      <c r="AH905" s="78"/>
      <c r="AK905" s="78"/>
      <c r="AN905" s="78"/>
      <c r="AQ905" s="78"/>
      <c r="AT905" s="78"/>
      <c r="AW905" s="78"/>
    </row>
    <row r="906" spans="1:49" ht="10.5" customHeight="1">
      <c r="A906" s="81"/>
      <c r="B906" s="82"/>
      <c r="D906" s="78"/>
      <c r="E906" s="83"/>
      <c r="G906" s="78"/>
      <c r="H906" s="82"/>
      <c r="J906" s="81"/>
      <c r="K906" s="86"/>
      <c r="M906" s="78"/>
      <c r="P906" s="78"/>
      <c r="S906" s="78"/>
      <c r="V906" s="78"/>
      <c r="Y906" s="78"/>
      <c r="AB906" s="78"/>
      <c r="AE906" s="78"/>
      <c r="AH906" s="78"/>
      <c r="AK906" s="78"/>
      <c r="AN906" s="78"/>
      <c r="AQ906" s="78"/>
      <c r="AT906" s="78"/>
      <c r="AW906" s="78"/>
    </row>
    <row r="907" spans="1:49" ht="10.5" customHeight="1">
      <c r="A907" s="81"/>
      <c r="B907" s="82"/>
      <c r="D907" s="78"/>
      <c r="E907" s="83"/>
      <c r="G907" s="78"/>
      <c r="H907" s="82"/>
      <c r="J907" s="81"/>
      <c r="K907" s="86"/>
      <c r="M907" s="78"/>
      <c r="P907" s="78"/>
      <c r="S907" s="78"/>
      <c r="V907" s="78"/>
      <c r="Y907" s="78"/>
      <c r="AB907" s="78"/>
      <c r="AE907" s="78"/>
      <c r="AH907" s="78"/>
      <c r="AK907" s="78"/>
      <c r="AN907" s="78"/>
      <c r="AQ907" s="78"/>
      <c r="AT907" s="78"/>
      <c r="AW907" s="78"/>
    </row>
    <row r="908" spans="1:49" ht="10.5" customHeight="1">
      <c r="A908" s="81"/>
      <c r="B908" s="82"/>
      <c r="D908" s="78"/>
      <c r="E908" s="83"/>
      <c r="G908" s="78"/>
      <c r="H908" s="82"/>
      <c r="J908" s="81"/>
      <c r="K908" s="86"/>
      <c r="M908" s="78"/>
      <c r="P908" s="78"/>
      <c r="S908" s="78"/>
      <c r="V908" s="78"/>
      <c r="Y908" s="78"/>
      <c r="AB908" s="78"/>
      <c r="AE908" s="78"/>
      <c r="AH908" s="78"/>
      <c r="AK908" s="78"/>
      <c r="AN908" s="78"/>
      <c r="AQ908" s="78"/>
      <c r="AT908" s="78"/>
      <c r="AW908" s="78"/>
    </row>
    <row r="909" spans="1:49" ht="10.5" customHeight="1">
      <c r="A909" s="81"/>
      <c r="B909" s="82"/>
      <c r="D909" s="78"/>
      <c r="E909" s="83"/>
      <c r="G909" s="78"/>
      <c r="H909" s="82"/>
      <c r="J909" s="81"/>
      <c r="K909" s="86"/>
      <c r="M909" s="78"/>
      <c r="P909" s="78"/>
      <c r="S909" s="78"/>
      <c r="V909" s="78"/>
      <c r="Y909" s="78"/>
      <c r="AB909" s="78"/>
      <c r="AE909" s="78"/>
      <c r="AH909" s="78"/>
      <c r="AK909" s="78"/>
      <c r="AN909" s="78"/>
      <c r="AQ909" s="78"/>
      <c r="AT909" s="78"/>
      <c r="AW909" s="78"/>
    </row>
    <row r="910" spans="1:49" ht="10.5" customHeight="1">
      <c r="A910" s="81"/>
      <c r="B910" s="82"/>
      <c r="D910" s="78"/>
      <c r="E910" s="83"/>
      <c r="G910" s="78"/>
      <c r="H910" s="82"/>
      <c r="J910" s="81"/>
      <c r="K910" s="86"/>
      <c r="M910" s="78"/>
      <c r="P910" s="78"/>
      <c r="S910" s="78"/>
      <c r="V910" s="78"/>
      <c r="Y910" s="78"/>
      <c r="AB910" s="78"/>
      <c r="AE910" s="78"/>
      <c r="AH910" s="78"/>
      <c r="AK910" s="78"/>
      <c r="AN910" s="78"/>
      <c r="AQ910" s="78"/>
      <c r="AT910" s="78"/>
      <c r="AW910" s="78"/>
    </row>
    <row r="911" spans="1:49" ht="10.5" customHeight="1">
      <c r="A911" s="81"/>
      <c r="B911" s="82"/>
      <c r="D911" s="78"/>
      <c r="E911" s="83"/>
      <c r="G911" s="78"/>
      <c r="H911" s="82"/>
      <c r="J911" s="81"/>
      <c r="K911" s="86"/>
      <c r="M911" s="78"/>
      <c r="P911" s="78"/>
      <c r="S911" s="78"/>
      <c r="V911" s="78"/>
      <c r="Y911" s="78"/>
      <c r="AB911" s="78"/>
      <c r="AE911" s="78"/>
      <c r="AH911" s="78"/>
      <c r="AK911" s="78"/>
      <c r="AN911" s="78"/>
      <c r="AQ911" s="78"/>
      <c r="AT911" s="78"/>
      <c r="AW911" s="78"/>
    </row>
    <row r="912" spans="1:49" ht="10.5" customHeight="1">
      <c r="A912" s="81"/>
      <c r="B912" s="82"/>
      <c r="D912" s="78"/>
      <c r="E912" s="83"/>
      <c r="G912" s="78"/>
      <c r="H912" s="82"/>
      <c r="J912" s="81"/>
      <c r="K912" s="86"/>
      <c r="M912" s="78"/>
      <c r="P912" s="78"/>
      <c r="S912" s="78"/>
      <c r="V912" s="78"/>
      <c r="Y912" s="78"/>
      <c r="AB912" s="78"/>
      <c r="AE912" s="78"/>
      <c r="AH912" s="78"/>
      <c r="AK912" s="78"/>
      <c r="AN912" s="78"/>
      <c r="AQ912" s="78"/>
      <c r="AT912" s="78"/>
      <c r="AW912" s="78"/>
    </row>
    <row r="913" spans="1:49" ht="10.5" customHeight="1">
      <c r="A913" s="81"/>
      <c r="B913" s="82"/>
      <c r="D913" s="78"/>
      <c r="E913" s="83"/>
      <c r="G913" s="78"/>
      <c r="H913" s="82"/>
      <c r="J913" s="81"/>
      <c r="K913" s="86"/>
      <c r="M913" s="78"/>
      <c r="P913" s="78"/>
      <c r="S913" s="78"/>
      <c r="V913" s="78"/>
      <c r="Y913" s="78"/>
      <c r="AB913" s="78"/>
      <c r="AE913" s="78"/>
      <c r="AH913" s="78"/>
      <c r="AK913" s="78"/>
      <c r="AN913" s="78"/>
      <c r="AQ913" s="78"/>
      <c r="AT913" s="78"/>
      <c r="AW913" s="78"/>
    </row>
    <row r="914" spans="1:49" ht="10.5" customHeight="1">
      <c r="A914" s="81"/>
      <c r="B914" s="82"/>
      <c r="D914" s="78"/>
      <c r="E914" s="83"/>
      <c r="G914" s="78"/>
      <c r="H914" s="82"/>
      <c r="J914" s="81"/>
      <c r="K914" s="86"/>
      <c r="M914" s="78"/>
      <c r="P914" s="78"/>
      <c r="S914" s="78"/>
      <c r="V914" s="78"/>
      <c r="Y914" s="78"/>
      <c r="AB914" s="78"/>
      <c r="AE914" s="78"/>
      <c r="AH914" s="78"/>
      <c r="AK914" s="78"/>
      <c r="AN914" s="78"/>
      <c r="AQ914" s="78"/>
      <c r="AT914" s="78"/>
      <c r="AW914" s="78"/>
    </row>
    <row r="915" spans="1:49" ht="10.5" customHeight="1">
      <c r="A915" s="81"/>
      <c r="B915" s="82"/>
      <c r="D915" s="78"/>
      <c r="E915" s="83"/>
      <c r="G915" s="78"/>
      <c r="H915" s="82"/>
      <c r="J915" s="81"/>
      <c r="K915" s="86"/>
      <c r="M915" s="78"/>
      <c r="P915" s="78"/>
      <c r="S915" s="78"/>
      <c r="V915" s="78"/>
      <c r="Y915" s="78"/>
      <c r="AB915" s="78"/>
      <c r="AE915" s="78"/>
      <c r="AH915" s="78"/>
      <c r="AK915" s="78"/>
      <c r="AN915" s="78"/>
      <c r="AQ915" s="78"/>
      <c r="AT915" s="78"/>
      <c r="AW915" s="78"/>
    </row>
    <row r="916" spans="1:49" ht="10.5" customHeight="1">
      <c r="A916" s="81"/>
      <c r="B916" s="82"/>
      <c r="D916" s="78"/>
      <c r="E916" s="83"/>
      <c r="G916" s="78"/>
      <c r="H916" s="82"/>
      <c r="J916" s="81"/>
      <c r="K916" s="86"/>
      <c r="M916" s="78"/>
      <c r="P916" s="78"/>
      <c r="S916" s="78"/>
      <c r="V916" s="78"/>
      <c r="Y916" s="78"/>
      <c r="AB916" s="78"/>
      <c r="AE916" s="78"/>
      <c r="AH916" s="78"/>
      <c r="AK916" s="78"/>
      <c r="AN916" s="78"/>
      <c r="AQ916" s="78"/>
      <c r="AT916" s="78"/>
      <c r="AW916" s="78"/>
    </row>
    <row r="917" spans="1:49" ht="10.5" customHeight="1">
      <c r="A917" s="81"/>
      <c r="B917" s="82"/>
      <c r="D917" s="78"/>
      <c r="E917" s="83"/>
      <c r="G917" s="78"/>
      <c r="H917" s="82"/>
      <c r="J917" s="81"/>
      <c r="K917" s="86"/>
      <c r="M917" s="78"/>
      <c r="P917" s="78"/>
      <c r="S917" s="78"/>
      <c r="V917" s="78"/>
      <c r="Y917" s="78"/>
      <c r="AB917" s="78"/>
      <c r="AE917" s="78"/>
      <c r="AH917" s="78"/>
      <c r="AK917" s="78"/>
      <c r="AN917" s="78"/>
      <c r="AQ917" s="78"/>
      <c r="AT917" s="78"/>
      <c r="AW917" s="78"/>
    </row>
    <row r="918" spans="1:49" ht="10.5" customHeight="1">
      <c r="A918" s="81"/>
      <c r="B918" s="82"/>
      <c r="D918" s="78"/>
      <c r="E918" s="83"/>
      <c r="G918" s="78"/>
      <c r="H918" s="82"/>
      <c r="J918" s="81"/>
      <c r="K918" s="86"/>
      <c r="M918" s="78"/>
      <c r="P918" s="78"/>
      <c r="S918" s="78"/>
      <c r="V918" s="78"/>
      <c r="Y918" s="78"/>
      <c r="AB918" s="78"/>
      <c r="AE918" s="78"/>
      <c r="AH918" s="78"/>
      <c r="AK918" s="78"/>
      <c r="AN918" s="78"/>
      <c r="AQ918" s="78"/>
      <c r="AT918" s="78"/>
      <c r="AW918" s="78"/>
    </row>
    <row r="919" spans="1:49" ht="10.5" customHeight="1">
      <c r="A919" s="81"/>
      <c r="B919" s="82"/>
      <c r="D919" s="78"/>
      <c r="E919" s="83"/>
      <c r="G919" s="78"/>
      <c r="H919" s="82"/>
      <c r="J919" s="81"/>
      <c r="K919" s="86"/>
      <c r="M919" s="78"/>
      <c r="P919" s="78"/>
      <c r="S919" s="78"/>
      <c r="V919" s="78"/>
      <c r="Y919" s="78"/>
      <c r="AB919" s="78"/>
      <c r="AE919" s="78"/>
      <c r="AH919" s="78"/>
      <c r="AK919" s="78"/>
      <c r="AN919" s="78"/>
      <c r="AQ919" s="78"/>
      <c r="AT919" s="78"/>
      <c r="AW919" s="78"/>
    </row>
    <row r="920" spans="1:49" ht="10.5" customHeight="1">
      <c r="A920" s="81"/>
      <c r="B920" s="82"/>
      <c r="D920" s="78"/>
      <c r="E920" s="83"/>
      <c r="G920" s="78"/>
      <c r="H920" s="82"/>
      <c r="J920" s="81"/>
      <c r="K920" s="86"/>
      <c r="M920" s="78"/>
      <c r="P920" s="78"/>
      <c r="S920" s="78"/>
      <c r="V920" s="78"/>
      <c r="Y920" s="78"/>
      <c r="AB920" s="78"/>
      <c r="AE920" s="78"/>
      <c r="AH920" s="78"/>
      <c r="AK920" s="78"/>
      <c r="AN920" s="78"/>
      <c r="AQ920" s="78"/>
      <c r="AT920" s="78"/>
      <c r="AW920" s="78"/>
    </row>
    <row r="921" spans="1:49" ht="10.5" customHeight="1">
      <c r="A921" s="81"/>
      <c r="B921" s="82"/>
      <c r="D921" s="78"/>
      <c r="E921" s="83"/>
      <c r="G921" s="78"/>
      <c r="H921" s="82"/>
      <c r="J921" s="81"/>
      <c r="K921" s="86"/>
      <c r="M921" s="78"/>
      <c r="P921" s="78"/>
      <c r="S921" s="78"/>
      <c r="V921" s="78"/>
      <c r="Y921" s="78"/>
      <c r="AB921" s="78"/>
      <c r="AE921" s="78"/>
      <c r="AH921" s="78"/>
      <c r="AK921" s="78"/>
      <c r="AN921" s="78"/>
      <c r="AQ921" s="78"/>
      <c r="AT921" s="78"/>
      <c r="AW921" s="78"/>
    </row>
    <row r="922" spans="1:49" ht="10.5" customHeight="1">
      <c r="A922" s="81"/>
      <c r="B922" s="82"/>
      <c r="D922" s="78"/>
      <c r="E922" s="83"/>
      <c r="G922" s="78"/>
      <c r="H922" s="82"/>
      <c r="J922" s="81"/>
      <c r="K922" s="86"/>
      <c r="M922" s="78"/>
      <c r="P922" s="78"/>
      <c r="S922" s="78"/>
      <c r="V922" s="78"/>
      <c r="Y922" s="78"/>
      <c r="AB922" s="78"/>
      <c r="AE922" s="78"/>
      <c r="AH922" s="78"/>
      <c r="AK922" s="78"/>
      <c r="AN922" s="78"/>
      <c r="AQ922" s="78"/>
      <c r="AT922" s="78"/>
      <c r="AW922" s="78"/>
    </row>
    <row r="923" spans="1:49" ht="10.5" customHeight="1">
      <c r="A923" s="81"/>
      <c r="B923" s="82"/>
      <c r="D923" s="78"/>
      <c r="E923" s="83"/>
      <c r="G923" s="78"/>
      <c r="H923" s="82"/>
      <c r="J923" s="81"/>
      <c r="K923" s="86"/>
      <c r="M923" s="78"/>
      <c r="P923" s="78"/>
      <c r="S923" s="78"/>
      <c r="V923" s="78"/>
      <c r="Y923" s="78"/>
      <c r="AB923" s="78"/>
      <c r="AE923" s="78"/>
      <c r="AH923" s="78"/>
      <c r="AK923" s="78"/>
      <c r="AN923" s="78"/>
      <c r="AQ923" s="78"/>
      <c r="AT923" s="78"/>
      <c r="AW923" s="78"/>
    </row>
    <row r="924" spans="1:49" ht="10.5" customHeight="1">
      <c r="A924" s="81"/>
      <c r="B924" s="82"/>
      <c r="D924" s="78"/>
      <c r="E924" s="83"/>
      <c r="G924" s="78"/>
      <c r="H924" s="82"/>
      <c r="J924" s="81"/>
      <c r="K924" s="86"/>
      <c r="M924" s="78"/>
      <c r="P924" s="78"/>
      <c r="S924" s="78"/>
      <c r="V924" s="78"/>
      <c r="Y924" s="78"/>
      <c r="AB924" s="78"/>
      <c r="AE924" s="78"/>
      <c r="AH924" s="78"/>
      <c r="AK924" s="78"/>
      <c r="AN924" s="78"/>
      <c r="AQ924" s="78"/>
      <c r="AT924" s="78"/>
      <c r="AW924" s="78"/>
    </row>
    <row r="925" spans="1:49" ht="10.5" customHeight="1">
      <c r="A925" s="81"/>
      <c r="B925" s="82"/>
      <c r="D925" s="78"/>
      <c r="E925" s="83"/>
      <c r="G925" s="78"/>
      <c r="H925" s="82"/>
      <c r="J925" s="81"/>
      <c r="K925" s="86"/>
      <c r="M925" s="78"/>
      <c r="P925" s="78"/>
      <c r="S925" s="78"/>
      <c r="V925" s="78"/>
      <c r="Y925" s="78"/>
      <c r="AB925" s="78"/>
      <c r="AE925" s="78"/>
      <c r="AH925" s="78"/>
      <c r="AK925" s="78"/>
      <c r="AN925" s="78"/>
      <c r="AQ925" s="78"/>
      <c r="AT925" s="78"/>
      <c r="AW925" s="78"/>
    </row>
    <row r="926" spans="1:49" ht="10.5" customHeight="1">
      <c r="A926" s="81"/>
      <c r="B926" s="82"/>
      <c r="D926" s="78"/>
      <c r="E926" s="83"/>
      <c r="G926" s="78"/>
      <c r="H926" s="82"/>
      <c r="J926" s="81"/>
      <c r="K926" s="86"/>
      <c r="M926" s="78"/>
      <c r="P926" s="78"/>
      <c r="S926" s="78"/>
      <c r="V926" s="78"/>
      <c r="Y926" s="78"/>
      <c r="AB926" s="78"/>
      <c r="AE926" s="78"/>
      <c r="AH926" s="78"/>
      <c r="AK926" s="78"/>
      <c r="AN926" s="78"/>
      <c r="AQ926" s="78"/>
      <c r="AT926" s="78"/>
      <c r="AW926" s="78"/>
    </row>
    <row r="927" spans="1:49" ht="10.5" customHeight="1">
      <c r="A927" s="81"/>
      <c r="B927" s="82"/>
      <c r="D927" s="78"/>
      <c r="E927" s="83"/>
      <c r="G927" s="78"/>
      <c r="H927" s="82"/>
      <c r="J927" s="81"/>
      <c r="K927" s="86"/>
      <c r="M927" s="78"/>
      <c r="P927" s="78"/>
      <c r="S927" s="78"/>
      <c r="V927" s="78"/>
      <c r="Y927" s="78"/>
      <c r="AB927" s="78"/>
      <c r="AE927" s="78"/>
      <c r="AH927" s="78"/>
      <c r="AK927" s="78"/>
      <c r="AN927" s="78"/>
      <c r="AQ927" s="78"/>
      <c r="AT927" s="78"/>
      <c r="AW927" s="78"/>
    </row>
    <row r="928" spans="1:49" ht="10.5" customHeight="1">
      <c r="A928" s="81"/>
      <c r="B928" s="82"/>
      <c r="D928" s="78"/>
      <c r="E928" s="83"/>
      <c r="G928" s="78"/>
      <c r="H928" s="82"/>
      <c r="J928" s="81"/>
      <c r="K928" s="86"/>
      <c r="M928" s="78"/>
      <c r="P928" s="78"/>
      <c r="S928" s="78"/>
      <c r="V928" s="78"/>
      <c r="Y928" s="78"/>
      <c r="AB928" s="78"/>
      <c r="AE928" s="78"/>
      <c r="AH928" s="78"/>
      <c r="AK928" s="78"/>
      <c r="AN928" s="78"/>
      <c r="AQ928" s="78"/>
      <c r="AT928" s="78"/>
      <c r="AW928" s="78"/>
    </row>
    <row r="929" spans="1:49" ht="10.5" customHeight="1">
      <c r="A929" s="81"/>
      <c r="B929" s="82"/>
      <c r="D929" s="78"/>
      <c r="E929" s="83"/>
      <c r="G929" s="78"/>
      <c r="H929" s="82"/>
      <c r="J929" s="81"/>
      <c r="K929" s="86"/>
      <c r="M929" s="78"/>
      <c r="P929" s="78"/>
      <c r="S929" s="78"/>
      <c r="V929" s="78"/>
      <c r="Y929" s="78"/>
      <c r="AB929" s="78"/>
      <c r="AE929" s="78"/>
      <c r="AH929" s="78"/>
      <c r="AK929" s="78"/>
      <c r="AN929" s="78"/>
      <c r="AQ929" s="78"/>
      <c r="AT929" s="78"/>
      <c r="AW929" s="78"/>
    </row>
    <row r="930" spans="1:49" ht="10.5" customHeight="1">
      <c r="A930" s="81"/>
      <c r="B930" s="82"/>
      <c r="D930" s="78"/>
      <c r="E930" s="83"/>
      <c r="G930" s="78"/>
      <c r="H930" s="82"/>
      <c r="J930" s="81"/>
      <c r="K930" s="86"/>
      <c r="M930" s="78"/>
      <c r="P930" s="78"/>
      <c r="S930" s="78"/>
      <c r="V930" s="78"/>
      <c r="Y930" s="78"/>
      <c r="AB930" s="78"/>
      <c r="AE930" s="78"/>
      <c r="AH930" s="78"/>
      <c r="AK930" s="78"/>
      <c r="AN930" s="78"/>
      <c r="AQ930" s="78"/>
      <c r="AT930" s="78"/>
      <c r="AW930" s="78"/>
    </row>
    <row r="931" spans="1:49" ht="10.5" customHeight="1">
      <c r="A931" s="81"/>
      <c r="B931" s="82"/>
      <c r="D931" s="78"/>
      <c r="E931" s="83"/>
      <c r="G931" s="78"/>
      <c r="H931" s="82"/>
      <c r="J931" s="81"/>
      <c r="K931" s="86"/>
      <c r="M931" s="78"/>
      <c r="P931" s="78"/>
      <c r="S931" s="78"/>
      <c r="V931" s="78"/>
      <c r="Y931" s="78"/>
      <c r="AB931" s="78"/>
      <c r="AE931" s="78"/>
      <c r="AH931" s="78"/>
      <c r="AK931" s="78"/>
      <c r="AN931" s="78"/>
      <c r="AQ931" s="78"/>
      <c r="AT931" s="78"/>
      <c r="AW931" s="78"/>
    </row>
    <row r="932" spans="1:49" ht="10.5" customHeight="1">
      <c r="A932" s="81"/>
      <c r="B932" s="82"/>
      <c r="D932" s="78"/>
      <c r="E932" s="83"/>
      <c r="G932" s="78"/>
      <c r="H932" s="82"/>
      <c r="J932" s="81"/>
      <c r="K932" s="86"/>
      <c r="M932" s="78"/>
      <c r="P932" s="78"/>
      <c r="S932" s="78"/>
      <c r="V932" s="78"/>
      <c r="Y932" s="78"/>
      <c r="AB932" s="78"/>
      <c r="AE932" s="78"/>
      <c r="AH932" s="78"/>
      <c r="AK932" s="78"/>
      <c r="AN932" s="78"/>
      <c r="AQ932" s="78"/>
      <c r="AT932" s="78"/>
      <c r="AW932" s="78"/>
    </row>
    <row r="933" spans="1:49" ht="10.5" customHeight="1">
      <c r="A933" s="81"/>
      <c r="B933" s="82"/>
      <c r="D933" s="78"/>
      <c r="E933" s="83"/>
      <c r="G933" s="78"/>
      <c r="H933" s="82"/>
      <c r="J933" s="81"/>
      <c r="K933" s="86"/>
      <c r="M933" s="78"/>
      <c r="P933" s="78"/>
      <c r="S933" s="78"/>
      <c r="V933" s="78"/>
      <c r="Y933" s="78"/>
      <c r="AB933" s="78"/>
      <c r="AE933" s="78"/>
      <c r="AH933" s="78"/>
      <c r="AK933" s="78"/>
      <c r="AN933" s="78"/>
      <c r="AQ933" s="78"/>
      <c r="AT933" s="78"/>
      <c r="AW933" s="78"/>
    </row>
    <row r="934" spans="1:49" ht="10.5" customHeight="1">
      <c r="A934" s="81"/>
      <c r="B934" s="82"/>
      <c r="D934" s="78"/>
      <c r="E934" s="83"/>
      <c r="G934" s="78"/>
      <c r="H934" s="82"/>
      <c r="J934" s="81"/>
      <c r="K934" s="86"/>
      <c r="M934" s="78"/>
      <c r="P934" s="78"/>
      <c r="S934" s="78"/>
      <c r="V934" s="78"/>
      <c r="Y934" s="78"/>
      <c r="AB934" s="78"/>
      <c r="AE934" s="78"/>
      <c r="AH934" s="78"/>
      <c r="AK934" s="78"/>
      <c r="AN934" s="78"/>
      <c r="AQ934" s="78"/>
      <c r="AT934" s="78"/>
      <c r="AW934" s="78"/>
    </row>
    <row r="935" spans="1:49" ht="10.5" customHeight="1">
      <c r="A935" s="81"/>
      <c r="B935" s="82"/>
      <c r="D935" s="78"/>
      <c r="E935" s="83"/>
      <c r="G935" s="78"/>
      <c r="H935" s="82"/>
      <c r="J935" s="81"/>
      <c r="K935" s="86"/>
      <c r="M935" s="78"/>
      <c r="P935" s="78"/>
      <c r="S935" s="78"/>
      <c r="V935" s="78"/>
      <c r="Y935" s="78"/>
      <c r="AB935" s="78"/>
      <c r="AE935" s="78"/>
      <c r="AH935" s="78"/>
      <c r="AK935" s="78"/>
      <c r="AN935" s="78"/>
      <c r="AQ935" s="78"/>
      <c r="AT935" s="78"/>
      <c r="AW935" s="78"/>
    </row>
    <row r="936" spans="1:49" ht="10.5" customHeight="1">
      <c r="A936" s="81"/>
      <c r="B936" s="82"/>
      <c r="D936" s="78"/>
      <c r="E936" s="83"/>
      <c r="G936" s="78"/>
      <c r="H936" s="82"/>
      <c r="J936" s="81"/>
      <c r="K936" s="86"/>
      <c r="M936" s="78"/>
      <c r="P936" s="78"/>
      <c r="S936" s="78"/>
      <c r="V936" s="78"/>
      <c r="Y936" s="78"/>
      <c r="AB936" s="78"/>
      <c r="AE936" s="78"/>
      <c r="AH936" s="78"/>
      <c r="AK936" s="78"/>
      <c r="AN936" s="78"/>
      <c r="AQ936" s="78"/>
      <c r="AT936" s="78"/>
      <c r="AW936" s="78"/>
    </row>
    <row r="937" spans="1:49" ht="10.5" customHeight="1">
      <c r="A937" s="81"/>
      <c r="B937" s="82"/>
      <c r="D937" s="78"/>
      <c r="E937" s="83"/>
      <c r="G937" s="78"/>
      <c r="H937" s="82"/>
      <c r="J937" s="81"/>
      <c r="K937" s="86"/>
      <c r="M937" s="78"/>
      <c r="P937" s="78"/>
      <c r="S937" s="78"/>
      <c r="V937" s="78"/>
      <c r="Y937" s="78"/>
      <c r="AB937" s="78"/>
      <c r="AE937" s="78"/>
      <c r="AH937" s="78"/>
      <c r="AK937" s="78"/>
      <c r="AN937" s="78"/>
      <c r="AQ937" s="78"/>
      <c r="AT937" s="78"/>
      <c r="AW937" s="78"/>
    </row>
    <row r="938" spans="1:49" ht="10.5" customHeight="1">
      <c r="A938" s="81"/>
      <c r="B938" s="82"/>
      <c r="D938" s="78"/>
      <c r="E938" s="83"/>
      <c r="G938" s="78"/>
      <c r="H938" s="82"/>
      <c r="J938" s="81"/>
      <c r="K938" s="86"/>
      <c r="M938" s="78"/>
      <c r="P938" s="78"/>
      <c r="S938" s="78"/>
      <c r="V938" s="78"/>
      <c r="Y938" s="78"/>
      <c r="AB938" s="78"/>
      <c r="AE938" s="78"/>
      <c r="AH938" s="78"/>
      <c r="AK938" s="78"/>
      <c r="AN938" s="78"/>
      <c r="AQ938" s="78"/>
      <c r="AT938" s="78"/>
      <c r="AW938" s="78"/>
    </row>
    <row r="939" spans="1:49" ht="10.5" customHeight="1">
      <c r="A939" s="81"/>
      <c r="B939" s="82"/>
      <c r="D939" s="78"/>
      <c r="E939" s="83"/>
      <c r="G939" s="78"/>
      <c r="H939" s="82"/>
      <c r="J939" s="81"/>
      <c r="K939" s="86"/>
      <c r="M939" s="78"/>
      <c r="P939" s="78"/>
      <c r="S939" s="78"/>
      <c r="V939" s="78"/>
      <c r="Y939" s="78"/>
      <c r="AB939" s="78"/>
      <c r="AE939" s="78"/>
      <c r="AH939" s="78"/>
      <c r="AK939" s="78"/>
      <c r="AN939" s="78"/>
      <c r="AQ939" s="78"/>
      <c r="AT939" s="78"/>
      <c r="AW939" s="78"/>
    </row>
    <row r="940" spans="1:49" ht="10.5" customHeight="1">
      <c r="A940" s="81"/>
      <c r="B940" s="82"/>
      <c r="D940" s="78"/>
      <c r="E940" s="83"/>
      <c r="G940" s="78"/>
      <c r="H940" s="82"/>
      <c r="J940" s="81"/>
      <c r="K940" s="86"/>
      <c r="M940" s="78"/>
      <c r="P940" s="78"/>
      <c r="S940" s="78"/>
      <c r="V940" s="78"/>
      <c r="Y940" s="78"/>
      <c r="AB940" s="78"/>
      <c r="AE940" s="78"/>
      <c r="AH940" s="78"/>
      <c r="AK940" s="78"/>
      <c r="AN940" s="78"/>
      <c r="AQ940" s="78"/>
      <c r="AT940" s="78"/>
      <c r="AW940" s="78"/>
    </row>
    <row r="941" spans="1:49" ht="10.5" customHeight="1">
      <c r="A941" s="81"/>
      <c r="B941" s="82"/>
      <c r="D941" s="78"/>
      <c r="E941" s="83"/>
      <c r="G941" s="78"/>
      <c r="H941" s="82"/>
      <c r="J941" s="81"/>
      <c r="K941" s="86"/>
      <c r="M941" s="78"/>
      <c r="P941" s="78"/>
      <c r="S941" s="78"/>
      <c r="V941" s="78"/>
      <c r="Y941" s="78"/>
      <c r="AB941" s="78"/>
      <c r="AE941" s="78"/>
      <c r="AH941" s="78"/>
      <c r="AK941" s="78"/>
      <c r="AN941" s="78"/>
      <c r="AQ941" s="78"/>
      <c r="AT941" s="78"/>
      <c r="AW941" s="78"/>
    </row>
    <row r="942" spans="1:49" ht="10.5" customHeight="1">
      <c r="A942" s="81"/>
      <c r="B942" s="82"/>
      <c r="D942" s="78"/>
      <c r="E942" s="83"/>
      <c r="G942" s="78"/>
      <c r="H942" s="82"/>
      <c r="J942" s="81"/>
      <c r="K942" s="86"/>
      <c r="M942" s="78"/>
      <c r="P942" s="78"/>
      <c r="S942" s="78"/>
      <c r="V942" s="78"/>
      <c r="Y942" s="78"/>
      <c r="AB942" s="78"/>
      <c r="AE942" s="78"/>
      <c r="AH942" s="78"/>
      <c r="AK942" s="78"/>
      <c r="AN942" s="78"/>
      <c r="AQ942" s="78"/>
      <c r="AT942" s="78"/>
      <c r="AW942" s="78"/>
    </row>
    <row r="943" spans="1:49" ht="10.5" customHeight="1">
      <c r="A943" s="81"/>
      <c r="B943" s="82"/>
      <c r="D943" s="78"/>
      <c r="E943" s="83"/>
      <c r="G943" s="78"/>
      <c r="H943" s="82"/>
      <c r="J943" s="81"/>
      <c r="K943" s="86"/>
      <c r="M943" s="78"/>
      <c r="P943" s="78"/>
      <c r="S943" s="78"/>
      <c r="V943" s="78"/>
      <c r="Y943" s="78"/>
      <c r="AB943" s="78"/>
      <c r="AE943" s="78"/>
      <c r="AH943" s="78"/>
      <c r="AK943" s="78"/>
      <c r="AN943" s="78"/>
      <c r="AQ943" s="78"/>
      <c r="AT943" s="78"/>
      <c r="AW943" s="78"/>
    </row>
    <row r="944" spans="1:49" ht="10.5" customHeight="1">
      <c r="A944" s="81"/>
      <c r="B944" s="82"/>
      <c r="D944" s="78"/>
      <c r="E944" s="83"/>
      <c r="G944" s="78"/>
      <c r="H944" s="82"/>
      <c r="J944" s="81"/>
      <c r="K944" s="86"/>
      <c r="M944" s="78"/>
      <c r="P944" s="78"/>
      <c r="S944" s="78"/>
      <c r="V944" s="78"/>
      <c r="Y944" s="78"/>
      <c r="AB944" s="78"/>
      <c r="AE944" s="78"/>
      <c r="AH944" s="78"/>
      <c r="AK944" s="78"/>
      <c r="AN944" s="78"/>
      <c r="AQ944" s="78"/>
      <c r="AT944" s="78"/>
      <c r="AW944" s="78"/>
    </row>
    <row r="945" spans="1:49" ht="10.5" customHeight="1">
      <c r="A945" s="81"/>
      <c r="B945" s="82"/>
      <c r="D945" s="78"/>
      <c r="E945" s="83"/>
      <c r="G945" s="78"/>
      <c r="H945" s="82"/>
      <c r="J945" s="81"/>
      <c r="K945" s="86"/>
      <c r="M945" s="78"/>
      <c r="P945" s="78"/>
      <c r="S945" s="78"/>
      <c r="V945" s="78"/>
      <c r="Y945" s="78"/>
      <c r="AB945" s="78"/>
      <c r="AE945" s="78"/>
      <c r="AH945" s="78"/>
      <c r="AK945" s="78"/>
      <c r="AN945" s="78"/>
      <c r="AQ945" s="78"/>
      <c r="AT945" s="78"/>
      <c r="AW945" s="78"/>
    </row>
    <row r="946" spans="1:49" ht="10.5" customHeight="1">
      <c r="A946" s="81"/>
      <c r="B946" s="82"/>
      <c r="D946" s="78"/>
      <c r="E946" s="83"/>
      <c r="G946" s="78"/>
      <c r="H946" s="82"/>
      <c r="J946" s="81"/>
      <c r="K946" s="86"/>
      <c r="M946" s="78"/>
      <c r="P946" s="78"/>
      <c r="S946" s="78"/>
      <c r="V946" s="78"/>
      <c r="Y946" s="78"/>
      <c r="AB946" s="78"/>
      <c r="AE946" s="78"/>
      <c r="AH946" s="78"/>
      <c r="AK946" s="78"/>
      <c r="AN946" s="78"/>
      <c r="AQ946" s="78"/>
      <c r="AT946" s="78"/>
      <c r="AW946" s="78"/>
    </row>
    <row r="947" spans="1:49" ht="10.5" customHeight="1">
      <c r="A947" s="81"/>
      <c r="B947" s="82"/>
      <c r="D947" s="78"/>
      <c r="E947" s="83"/>
      <c r="G947" s="78"/>
      <c r="H947" s="82"/>
      <c r="J947" s="81"/>
      <c r="K947" s="86"/>
      <c r="M947" s="78"/>
      <c r="P947" s="78"/>
      <c r="S947" s="78"/>
      <c r="V947" s="78"/>
      <c r="Y947" s="78"/>
      <c r="AB947" s="78"/>
      <c r="AE947" s="78"/>
      <c r="AH947" s="78"/>
      <c r="AK947" s="78"/>
      <c r="AN947" s="78"/>
      <c r="AQ947" s="78"/>
      <c r="AT947" s="78"/>
      <c r="AW947" s="78"/>
    </row>
    <row r="948" spans="1:49" ht="10.5" customHeight="1">
      <c r="A948" s="81"/>
      <c r="B948" s="82"/>
      <c r="D948" s="78"/>
      <c r="E948" s="83"/>
      <c r="G948" s="78"/>
      <c r="H948" s="82"/>
      <c r="J948" s="81"/>
      <c r="K948" s="86"/>
      <c r="M948" s="78"/>
      <c r="P948" s="78"/>
      <c r="S948" s="78"/>
      <c r="V948" s="78"/>
      <c r="Y948" s="78"/>
      <c r="AB948" s="78"/>
      <c r="AE948" s="78"/>
      <c r="AH948" s="78"/>
      <c r="AK948" s="78"/>
      <c r="AN948" s="78"/>
      <c r="AQ948" s="78"/>
      <c r="AT948" s="78"/>
      <c r="AW948" s="78"/>
    </row>
    <row r="949" spans="1:49" ht="10.5" customHeight="1">
      <c r="A949" s="81"/>
      <c r="B949" s="82"/>
      <c r="D949" s="78"/>
      <c r="E949" s="83"/>
      <c r="G949" s="78"/>
      <c r="H949" s="82"/>
      <c r="J949" s="81"/>
      <c r="K949" s="86"/>
      <c r="M949" s="78"/>
      <c r="P949" s="78"/>
      <c r="S949" s="78"/>
      <c r="V949" s="78"/>
      <c r="Y949" s="78"/>
      <c r="AB949" s="78"/>
      <c r="AE949" s="78"/>
      <c r="AH949" s="78"/>
      <c r="AK949" s="78"/>
      <c r="AN949" s="78"/>
      <c r="AQ949" s="78"/>
      <c r="AT949" s="78"/>
      <c r="AW949" s="78"/>
    </row>
    <row r="950" spans="1:49" ht="10.5" customHeight="1">
      <c r="A950" s="81"/>
      <c r="B950" s="82"/>
      <c r="D950" s="78"/>
      <c r="E950" s="83"/>
      <c r="G950" s="78"/>
      <c r="H950" s="82"/>
      <c r="J950" s="81"/>
      <c r="K950" s="86"/>
      <c r="M950" s="78"/>
      <c r="P950" s="78"/>
      <c r="S950" s="78"/>
      <c r="V950" s="78"/>
      <c r="Y950" s="78"/>
      <c r="AB950" s="78"/>
      <c r="AE950" s="78"/>
      <c r="AH950" s="78"/>
      <c r="AK950" s="78"/>
      <c r="AN950" s="78"/>
      <c r="AQ950" s="78"/>
      <c r="AT950" s="78"/>
      <c r="AW950" s="78"/>
    </row>
    <row r="951" spans="1:49" ht="10.5" customHeight="1">
      <c r="A951" s="81"/>
      <c r="B951" s="82"/>
      <c r="D951" s="78"/>
      <c r="E951" s="83"/>
      <c r="G951" s="78"/>
      <c r="H951" s="82"/>
      <c r="J951" s="81"/>
      <c r="K951" s="86"/>
      <c r="M951" s="78"/>
      <c r="P951" s="78"/>
      <c r="S951" s="78"/>
      <c r="V951" s="78"/>
      <c r="Y951" s="78"/>
      <c r="AB951" s="78"/>
      <c r="AE951" s="78"/>
      <c r="AH951" s="78"/>
      <c r="AK951" s="78"/>
      <c r="AN951" s="78"/>
      <c r="AQ951" s="78"/>
      <c r="AT951" s="78"/>
      <c r="AW951" s="78"/>
    </row>
    <row r="952" spans="1:49" ht="10.5" customHeight="1">
      <c r="A952" s="81"/>
      <c r="B952" s="82"/>
      <c r="D952" s="78"/>
      <c r="E952" s="83"/>
      <c r="G952" s="78"/>
      <c r="H952" s="82"/>
      <c r="J952" s="81"/>
      <c r="K952" s="86"/>
      <c r="M952" s="78"/>
      <c r="P952" s="78"/>
      <c r="S952" s="78"/>
      <c r="V952" s="78"/>
      <c r="Y952" s="78"/>
      <c r="AB952" s="78"/>
      <c r="AE952" s="78"/>
      <c r="AH952" s="78"/>
      <c r="AK952" s="78"/>
      <c r="AN952" s="78"/>
      <c r="AQ952" s="78"/>
      <c r="AT952" s="78"/>
      <c r="AW952" s="78"/>
    </row>
    <row r="953" spans="1:49" ht="10.5" customHeight="1">
      <c r="A953" s="81"/>
      <c r="B953" s="82"/>
      <c r="D953" s="78"/>
      <c r="E953" s="83"/>
      <c r="G953" s="78"/>
      <c r="H953" s="82"/>
      <c r="J953" s="81"/>
      <c r="K953" s="86"/>
      <c r="M953" s="78"/>
      <c r="P953" s="78"/>
      <c r="S953" s="78"/>
      <c r="V953" s="78"/>
      <c r="Y953" s="78"/>
      <c r="AB953" s="78"/>
      <c r="AE953" s="78"/>
      <c r="AH953" s="78"/>
      <c r="AK953" s="78"/>
      <c r="AN953" s="78"/>
      <c r="AQ953" s="78"/>
      <c r="AT953" s="78"/>
      <c r="AW953" s="78"/>
    </row>
    <row r="954" spans="1:49" ht="10.5" customHeight="1">
      <c r="A954" s="81"/>
      <c r="B954" s="82"/>
      <c r="D954" s="78"/>
      <c r="E954" s="83"/>
      <c r="G954" s="78"/>
      <c r="H954" s="82"/>
      <c r="J954" s="81"/>
      <c r="K954" s="86"/>
      <c r="M954" s="78"/>
      <c r="P954" s="78"/>
      <c r="S954" s="78"/>
      <c r="V954" s="78"/>
      <c r="Y954" s="78"/>
      <c r="AB954" s="78"/>
      <c r="AE954" s="78"/>
      <c r="AH954" s="78"/>
      <c r="AK954" s="78"/>
      <c r="AN954" s="78"/>
      <c r="AQ954" s="78"/>
      <c r="AT954" s="78"/>
      <c r="AW954" s="78"/>
    </row>
    <row r="955" spans="1:49" ht="10.5" customHeight="1">
      <c r="A955" s="81"/>
      <c r="B955" s="82"/>
      <c r="D955" s="78"/>
      <c r="E955" s="83"/>
      <c r="G955" s="78"/>
      <c r="H955" s="82"/>
      <c r="J955" s="81"/>
      <c r="K955" s="86"/>
      <c r="M955" s="78"/>
      <c r="P955" s="78"/>
      <c r="S955" s="78"/>
      <c r="V955" s="78"/>
      <c r="Y955" s="78"/>
      <c r="AB955" s="78"/>
      <c r="AE955" s="78"/>
      <c r="AH955" s="78"/>
      <c r="AK955" s="78"/>
      <c r="AN955" s="78"/>
      <c r="AQ955" s="78"/>
      <c r="AT955" s="78"/>
      <c r="AW955" s="78"/>
    </row>
    <row r="956" spans="1:49" ht="10.5" customHeight="1">
      <c r="A956" s="81"/>
      <c r="B956" s="82"/>
      <c r="D956" s="78"/>
      <c r="E956" s="83"/>
      <c r="G956" s="78"/>
      <c r="H956" s="82"/>
      <c r="J956" s="81"/>
      <c r="K956" s="86"/>
      <c r="M956" s="78"/>
      <c r="P956" s="78"/>
      <c r="S956" s="78"/>
      <c r="V956" s="78"/>
      <c r="Y956" s="78"/>
      <c r="AB956" s="78"/>
      <c r="AE956" s="78"/>
      <c r="AH956" s="78"/>
      <c r="AK956" s="78"/>
      <c r="AN956" s="78"/>
      <c r="AQ956" s="78"/>
      <c r="AT956" s="78"/>
      <c r="AW956" s="78"/>
    </row>
    <row r="957" spans="1:49" ht="10.5" customHeight="1">
      <c r="A957" s="81"/>
      <c r="B957" s="82"/>
      <c r="D957" s="78"/>
      <c r="E957" s="83"/>
      <c r="G957" s="78"/>
      <c r="H957" s="82"/>
      <c r="J957" s="81"/>
      <c r="K957" s="86"/>
      <c r="M957" s="78"/>
      <c r="P957" s="78"/>
      <c r="S957" s="78"/>
      <c r="V957" s="78"/>
      <c r="Y957" s="78"/>
      <c r="AB957" s="78"/>
      <c r="AE957" s="78"/>
      <c r="AH957" s="78"/>
      <c r="AK957" s="78"/>
      <c r="AN957" s="78"/>
      <c r="AQ957" s="78"/>
      <c r="AT957" s="78"/>
      <c r="AW957" s="78"/>
    </row>
    <row r="958" spans="1:49" ht="10.5" customHeight="1">
      <c r="A958" s="81"/>
      <c r="B958" s="82"/>
      <c r="D958" s="78"/>
      <c r="E958" s="83"/>
      <c r="G958" s="78"/>
      <c r="H958" s="82"/>
      <c r="J958" s="81"/>
      <c r="K958" s="86"/>
      <c r="M958" s="78"/>
      <c r="P958" s="78"/>
      <c r="S958" s="78"/>
      <c r="V958" s="78"/>
      <c r="Y958" s="78"/>
      <c r="AB958" s="78"/>
      <c r="AE958" s="78"/>
      <c r="AH958" s="78"/>
      <c r="AK958" s="78"/>
      <c r="AN958" s="78"/>
      <c r="AQ958" s="78"/>
      <c r="AT958" s="78"/>
      <c r="AW958" s="78"/>
    </row>
    <row r="959" spans="1:49" ht="10.5" customHeight="1">
      <c r="A959" s="81"/>
      <c r="B959" s="82"/>
      <c r="D959" s="78"/>
      <c r="E959" s="83"/>
      <c r="G959" s="78"/>
      <c r="H959" s="82"/>
      <c r="J959" s="81"/>
      <c r="K959" s="86"/>
      <c r="M959" s="78"/>
      <c r="P959" s="78"/>
      <c r="S959" s="78"/>
      <c r="V959" s="78"/>
      <c r="Y959" s="78"/>
      <c r="AB959" s="78"/>
      <c r="AE959" s="78"/>
      <c r="AH959" s="78"/>
      <c r="AK959" s="78"/>
      <c r="AN959" s="78"/>
      <c r="AQ959" s="78"/>
      <c r="AT959" s="78"/>
      <c r="AW959" s="78"/>
    </row>
    <row r="960" spans="1:49" ht="10.5" customHeight="1">
      <c r="A960" s="81"/>
      <c r="B960" s="82"/>
      <c r="D960" s="78"/>
      <c r="E960" s="83"/>
      <c r="G960" s="78"/>
      <c r="H960" s="82"/>
      <c r="J960" s="81"/>
      <c r="K960" s="86"/>
      <c r="M960" s="78"/>
      <c r="P960" s="78"/>
      <c r="S960" s="78"/>
      <c r="V960" s="78"/>
      <c r="Y960" s="78"/>
      <c r="AB960" s="78"/>
      <c r="AE960" s="78"/>
      <c r="AH960" s="78"/>
      <c r="AK960" s="78"/>
      <c r="AN960" s="78"/>
      <c r="AQ960" s="78"/>
      <c r="AT960" s="78"/>
      <c r="AW960" s="78"/>
    </row>
    <row r="961" spans="1:49" ht="10.5" customHeight="1">
      <c r="A961" s="81"/>
      <c r="B961" s="82"/>
      <c r="D961" s="78"/>
      <c r="E961" s="83"/>
      <c r="G961" s="78"/>
      <c r="H961" s="82"/>
      <c r="J961" s="81"/>
      <c r="K961" s="86"/>
      <c r="M961" s="78"/>
      <c r="P961" s="78"/>
      <c r="S961" s="78"/>
      <c r="V961" s="78"/>
      <c r="Y961" s="78"/>
      <c r="AB961" s="78"/>
      <c r="AE961" s="78"/>
      <c r="AH961" s="78"/>
      <c r="AK961" s="78"/>
      <c r="AN961" s="78"/>
      <c r="AQ961" s="78"/>
      <c r="AT961" s="78"/>
      <c r="AW961" s="78"/>
    </row>
    <row r="962" spans="1:49" ht="10.5" customHeight="1">
      <c r="A962" s="81"/>
      <c r="B962" s="82"/>
      <c r="D962" s="78"/>
      <c r="E962" s="83"/>
      <c r="G962" s="78"/>
      <c r="H962" s="82"/>
      <c r="J962" s="81"/>
      <c r="K962" s="86"/>
      <c r="M962" s="78"/>
      <c r="P962" s="78"/>
      <c r="S962" s="78"/>
      <c r="V962" s="78"/>
      <c r="Y962" s="78"/>
      <c r="AB962" s="78"/>
      <c r="AE962" s="78"/>
      <c r="AH962" s="78"/>
      <c r="AK962" s="78"/>
      <c r="AN962" s="78"/>
      <c r="AQ962" s="78"/>
      <c r="AT962" s="78"/>
      <c r="AW962" s="78"/>
    </row>
    <row r="963" spans="1:49" ht="10.5" customHeight="1">
      <c r="A963" s="81"/>
      <c r="B963" s="82"/>
      <c r="D963" s="78"/>
      <c r="E963" s="83"/>
      <c r="G963" s="78"/>
      <c r="H963" s="82"/>
      <c r="J963" s="81"/>
      <c r="K963" s="86"/>
      <c r="M963" s="78"/>
      <c r="P963" s="78"/>
      <c r="S963" s="78"/>
      <c r="V963" s="78"/>
      <c r="Y963" s="78"/>
      <c r="AB963" s="78"/>
      <c r="AE963" s="78"/>
      <c r="AH963" s="78"/>
      <c r="AK963" s="78"/>
      <c r="AN963" s="78"/>
      <c r="AQ963" s="78"/>
      <c r="AT963" s="78"/>
      <c r="AW963" s="78"/>
    </row>
    <row r="964" spans="1:49" ht="10.5" customHeight="1">
      <c r="A964" s="81"/>
      <c r="B964" s="82"/>
      <c r="D964" s="78"/>
      <c r="E964" s="83"/>
      <c r="G964" s="78"/>
      <c r="H964" s="82"/>
      <c r="J964" s="81"/>
      <c r="K964" s="86"/>
      <c r="M964" s="78"/>
      <c r="P964" s="78"/>
      <c r="S964" s="78"/>
      <c r="V964" s="78"/>
      <c r="Y964" s="78"/>
      <c r="AB964" s="78"/>
      <c r="AE964" s="78"/>
      <c r="AH964" s="78"/>
      <c r="AK964" s="78"/>
      <c r="AN964" s="78"/>
      <c r="AQ964" s="78"/>
      <c r="AT964" s="78"/>
      <c r="AW964" s="78"/>
    </row>
    <row r="965" spans="1:49" ht="10.5" customHeight="1">
      <c r="A965" s="81"/>
      <c r="B965" s="82"/>
      <c r="D965" s="78"/>
      <c r="E965" s="83"/>
      <c r="G965" s="78"/>
      <c r="H965" s="82"/>
      <c r="J965" s="81"/>
      <c r="K965" s="86"/>
      <c r="M965" s="78"/>
      <c r="P965" s="78"/>
      <c r="S965" s="78"/>
      <c r="V965" s="78"/>
      <c r="Y965" s="78"/>
      <c r="AB965" s="78"/>
      <c r="AE965" s="78"/>
      <c r="AH965" s="78"/>
      <c r="AK965" s="78"/>
      <c r="AN965" s="78"/>
      <c r="AQ965" s="78"/>
      <c r="AT965" s="78"/>
      <c r="AW965" s="78"/>
    </row>
    <row r="966" spans="1:49" ht="10.5" customHeight="1">
      <c r="A966" s="81"/>
      <c r="B966" s="82"/>
      <c r="D966" s="78"/>
      <c r="E966" s="83"/>
      <c r="G966" s="78"/>
      <c r="H966" s="82"/>
      <c r="J966" s="81"/>
      <c r="K966" s="86"/>
      <c r="M966" s="78"/>
      <c r="P966" s="78"/>
      <c r="S966" s="78"/>
      <c r="V966" s="78"/>
      <c r="Y966" s="78"/>
      <c r="AB966" s="78"/>
      <c r="AE966" s="78"/>
      <c r="AH966" s="78"/>
      <c r="AK966" s="78"/>
      <c r="AN966" s="78"/>
      <c r="AQ966" s="78"/>
      <c r="AT966" s="78"/>
      <c r="AW966" s="78"/>
    </row>
    <row r="967" spans="1:49" ht="10.5" customHeight="1">
      <c r="A967" s="81"/>
      <c r="B967" s="82"/>
      <c r="D967" s="78"/>
      <c r="E967" s="83"/>
      <c r="G967" s="78"/>
      <c r="H967" s="82"/>
      <c r="J967" s="81"/>
      <c r="K967" s="86"/>
      <c r="M967" s="78"/>
      <c r="P967" s="78"/>
      <c r="S967" s="78"/>
      <c r="V967" s="78"/>
      <c r="Y967" s="78"/>
      <c r="AB967" s="78"/>
      <c r="AE967" s="78"/>
      <c r="AH967" s="78"/>
      <c r="AK967" s="78"/>
      <c r="AN967" s="78"/>
      <c r="AQ967" s="78"/>
      <c r="AT967" s="78"/>
      <c r="AW967" s="78"/>
    </row>
    <row r="968" spans="1:49" ht="10.5" customHeight="1">
      <c r="A968" s="81"/>
      <c r="B968" s="82"/>
      <c r="D968" s="78"/>
      <c r="E968" s="83"/>
      <c r="G968" s="78"/>
      <c r="H968" s="82"/>
      <c r="J968" s="81"/>
      <c r="K968" s="86"/>
      <c r="M968" s="78"/>
      <c r="P968" s="78"/>
      <c r="S968" s="78"/>
      <c r="V968" s="78"/>
      <c r="Y968" s="78"/>
      <c r="AB968" s="78"/>
      <c r="AE968" s="78"/>
      <c r="AH968" s="78"/>
      <c r="AK968" s="78"/>
      <c r="AN968" s="78"/>
      <c r="AQ968" s="78"/>
      <c r="AT968" s="78"/>
      <c r="AW968" s="78"/>
    </row>
    <row r="969" spans="1:49" ht="10.5" customHeight="1">
      <c r="A969" s="81"/>
      <c r="B969" s="82"/>
      <c r="D969" s="78"/>
      <c r="E969" s="83"/>
      <c r="G969" s="78"/>
      <c r="H969" s="82"/>
      <c r="J969" s="81"/>
      <c r="K969" s="86"/>
      <c r="M969" s="78"/>
      <c r="P969" s="78"/>
      <c r="S969" s="78"/>
      <c r="V969" s="78"/>
      <c r="Y969" s="78"/>
      <c r="AB969" s="78"/>
      <c r="AE969" s="78"/>
      <c r="AH969" s="78"/>
      <c r="AK969" s="78"/>
      <c r="AN969" s="78"/>
      <c r="AQ969" s="78"/>
      <c r="AT969" s="78"/>
      <c r="AW969" s="78"/>
    </row>
    <row r="970" spans="1:49" ht="10.5" customHeight="1">
      <c r="A970" s="81"/>
      <c r="B970" s="82"/>
      <c r="D970" s="78"/>
      <c r="E970" s="83"/>
      <c r="G970" s="78"/>
      <c r="H970" s="82"/>
      <c r="J970" s="81"/>
      <c r="K970" s="86"/>
      <c r="M970" s="78"/>
      <c r="P970" s="78"/>
      <c r="S970" s="78"/>
      <c r="V970" s="78"/>
      <c r="Y970" s="78"/>
      <c r="AB970" s="78"/>
      <c r="AE970" s="78"/>
      <c r="AH970" s="78"/>
      <c r="AK970" s="78"/>
      <c r="AN970" s="78"/>
      <c r="AQ970" s="78"/>
      <c r="AT970" s="78"/>
      <c r="AW970" s="78"/>
    </row>
    <row r="971" spans="1:49" ht="10.5" customHeight="1">
      <c r="A971" s="81"/>
      <c r="B971" s="82"/>
      <c r="D971" s="78"/>
      <c r="E971" s="83"/>
      <c r="G971" s="78"/>
      <c r="H971" s="82"/>
      <c r="J971" s="81"/>
      <c r="K971" s="86"/>
      <c r="M971" s="78"/>
      <c r="P971" s="78"/>
      <c r="S971" s="78"/>
      <c r="V971" s="78"/>
      <c r="Y971" s="78"/>
      <c r="AB971" s="78"/>
      <c r="AE971" s="78"/>
      <c r="AH971" s="78"/>
      <c r="AK971" s="78"/>
      <c r="AN971" s="78"/>
      <c r="AQ971" s="78"/>
      <c r="AT971" s="78"/>
      <c r="AW971" s="78"/>
    </row>
    <row r="972" spans="1:49" ht="10.5" customHeight="1">
      <c r="A972" s="81"/>
      <c r="B972" s="82"/>
      <c r="D972" s="78"/>
      <c r="E972" s="83"/>
      <c r="G972" s="78"/>
      <c r="H972" s="82"/>
      <c r="J972" s="81"/>
      <c r="K972" s="86"/>
      <c r="M972" s="78"/>
      <c r="P972" s="78"/>
      <c r="S972" s="78"/>
      <c r="V972" s="78"/>
      <c r="Y972" s="78"/>
      <c r="AB972" s="78"/>
      <c r="AE972" s="78"/>
      <c r="AH972" s="78"/>
      <c r="AK972" s="78"/>
      <c r="AN972" s="78"/>
      <c r="AQ972" s="78"/>
      <c r="AT972" s="78"/>
      <c r="AW972" s="78"/>
    </row>
    <row r="973" spans="1:49" ht="10.5" customHeight="1">
      <c r="A973" s="81"/>
      <c r="B973" s="82"/>
      <c r="D973" s="78"/>
      <c r="E973" s="83"/>
      <c r="G973" s="78"/>
      <c r="H973" s="82"/>
      <c r="J973" s="81"/>
      <c r="K973" s="86"/>
      <c r="M973" s="78"/>
      <c r="P973" s="78"/>
      <c r="S973" s="78"/>
      <c r="V973" s="78"/>
      <c r="Y973" s="78"/>
      <c r="AB973" s="78"/>
      <c r="AE973" s="78"/>
      <c r="AH973" s="78"/>
      <c r="AK973" s="78"/>
      <c r="AN973" s="78"/>
      <c r="AQ973" s="78"/>
      <c r="AT973" s="78"/>
      <c r="AW973" s="78"/>
    </row>
    <row r="974" spans="1:49" ht="10.5" customHeight="1">
      <c r="A974" s="81"/>
      <c r="B974" s="82"/>
      <c r="D974" s="78"/>
      <c r="E974" s="83"/>
      <c r="G974" s="78"/>
      <c r="H974" s="82"/>
      <c r="J974" s="81"/>
      <c r="K974" s="86"/>
      <c r="M974" s="78"/>
      <c r="P974" s="78"/>
      <c r="S974" s="78"/>
      <c r="V974" s="78"/>
      <c r="Y974" s="78"/>
      <c r="AB974" s="78"/>
      <c r="AE974" s="78"/>
      <c r="AH974" s="78"/>
      <c r="AK974" s="78"/>
      <c r="AN974" s="78"/>
      <c r="AQ974" s="78"/>
      <c r="AT974" s="78"/>
      <c r="AW974" s="78"/>
    </row>
    <row r="975" spans="1:49" ht="10.5" customHeight="1">
      <c r="A975" s="81"/>
      <c r="B975" s="82"/>
      <c r="D975" s="78"/>
      <c r="E975" s="83"/>
      <c r="G975" s="78"/>
      <c r="H975" s="82"/>
      <c r="J975" s="81"/>
      <c r="K975" s="86"/>
      <c r="M975" s="78"/>
      <c r="P975" s="78"/>
      <c r="S975" s="78"/>
      <c r="V975" s="78"/>
      <c r="Y975" s="78"/>
      <c r="AB975" s="78"/>
      <c r="AE975" s="78"/>
      <c r="AH975" s="78"/>
      <c r="AK975" s="78"/>
      <c r="AN975" s="78"/>
      <c r="AQ975" s="78"/>
      <c r="AT975" s="78"/>
      <c r="AW975" s="78"/>
    </row>
    <row r="976" spans="1:49" ht="10.5" customHeight="1">
      <c r="A976" s="81"/>
      <c r="B976" s="82"/>
      <c r="D976" s="78"/>
      <c r="E976" s="83"/>
      <c r="G976" s="78"/>
      <c r="H976" s="82"/>
      <c r="J976" s="81"/>
      <c r="K976" s="86"/>
      <c r="M976" s="78"/>
      <c r="P976" s="78"/>
      <c r="S976" s="78"/>
      <c r="V976" s="78"/>
      <c r="Y976" s="78"/>
      <c r="AB976" s="78"/>
      <c r="AE976" s="78"/>
      <c r="AH976" s="78"/>
      <c r="AK976" s="78"/>
      <c r="AN976" s="78"/>
      <c r="AQ976" s="78"/>
      <c r="AT976" s="78"/>
      <c r="AW976" s="78"/>
    </row>
    <row r="977" spans="1:49" ht="10.5" customHeight="1">
      <c r="A977" s="81"/>
      <c r="B977" s="82"/>
      <c r="D977" s="78"/>
      <c r="E977" s="83"/>
      <c r="G977" s="78"/>
      <c r="H977" s="82"/>
      <c r="J977" s="81"/>
      <c r="K977" s="86"/>
      <c r="M977" s="78"/>
      <c r="P977" s="78"/>
      <c r="S977" s="78"/>
      <c r="V977" s="78"/>
      <c r="Y977" s="78"/>
      <c r="AB977" s="78"/>
      <c r="AE977" s="78"/>
      <c r="AH977" s="78"/>
      <c r="AK977" s="78"/>
      <c r="AN977" s="78"/>
      <c r="AQ977" s="78"/>
      <c r="AT977" s="78"/>
      <c r="AW977" s="78"/>
    </row>
    <row r="978" spans="1:49" ht="10.5" customHeight="1">
      <c r="A978" s="81"/>
      <c r="B978" s="82"/>
      <c r="D978" s="78"/>
      <c r="E978" s="83"/>
      <c r="G978" s="78"/>
      <c r="H978" s="82"/>
      <c r="J978" s="81"/>
      <c r="K978" s="86"/>
      <c r="M978" s="78"/>
      <c r="P978" s="78"/>
      <c r="S978" s="78"/>
      <c r="V978" s="78"/>
      <c r="Y978" s="78"/>
      <c r="AB978" s="78"/>
      <c r="AE978" s="78"/>
      <c r="AH978" s="78"/>
      <c r="AK978" s="78"/>
      <c r="AN978" s="78"/>
      <c r="AQ978" s="78"/>
      <c r="AT978" s="78"/>
      <c r="AW978" s="78"/>
    </row>
    <row r="979" spans="1:49" ht="10.5" customHeight="1">
      <c r="A979" s="81"/>
      <c r="B979" s="82"/>
      <c r="D979" s="78"/>
      <c r="E979" s="83"/>
      <c r="G979" s="78"/>
      <c r="H979" s="82"/>
      <c r="J979" s="81"/>
      <c r="K979" s="86"/>
      <c r="M979" s="78"/>
      <c r="P979" s="78"/>
      <c r="S979" s="78"/>
      <c r="V979" s="78"/>
      <c r="Y979" s="78"/>
      <c r="AB979" s="78"/>
      <c r="AE979" s="78"/>
      <c r="AH979" s="78"/>
      <c r="AK979" s="78"/>
      <c r="AN979" s="78"/>
      <c r="AQ979" s="78"/>
      <c r="AT979" s="78"/>
      <c r="AW979" s="78"/>
    </row>
    <row r="980" spans="1:49" ht="10.5" customHeight="1">
      <c r="A980" s="81"/>
      <c r="B980" s="82"/>
      <c r="D980" s="78"/>
      <c r="E980" s="83"/>
      <c r="G980" s="78"/>
      <c r="H980" s="82"/>
      <c r="J980" s="81"/>
      <c r="K980" s="86"/>
      <c r="M980" s="78"/>
      <c r="P980" s="78"/>
      <c r="S980" s="78"/>
      <c r="V980" s="78"/>
      <c r="Y980" s="78"/>
      <c r="AB980" s="78"/>
      <c r="AE980" s="78"/>
      <c r="AH980" s="78"/>
      <c r="AK980" s="78"/>
      <c r="AN980" s="78"/>
      <c r="AQ980" s="78"/>
      <c r="AT980" s="78"/>
      <c r="AW980" s="78"/>
    </row>
    <row r="981" spans="1:49" ht="10.5" customHeight="1">
      <c r="A981" s="81"/>
      <c r="B981" s="82"/>
      <c r="D981" s="78"/>
      <c r="E981" s="83"/>
      <c r="G981" s="78"/>
      <c r="H981" s="82"/>
      <c r="J981" s="81"/>
      <c r="K981" s="86"/>
      <c r="M981" s="78"/>
      <c r="P981" s="78"/>
      <c r="S981" s="78"/>
      <c r="V981" s="78"/>
      <c r="Y981" s="78"/>
      <c r="AB981" s="78"/>
      <c r="AE981" s="78"/>
      <c r="AH981" s="78"/>
      <c r="AK981" s="78"/>
      <c r="AN981" s="78"/>
      <c r="AQ981" s="78"/>
      <c r="AT981" s="78"/>
      <c r="AW981" s="78"/>
    </row>
    <row r="982" spans="1:49" ht="10.5" customHeight="1">
      <c r="A982" s="81"/>
      <c r="B982" s="82"/>
      <c r="D982" s="78"/>
      <c r="E982" s="83"/>
      <c r="G982" s="78"/>
      <c r="H982" s="82"/>
      <c r="J982" s="81"/>
      <c r="K982" s="86"/>
      <c r="M982" s="78"/>
      <c r="P982" s="78"/>
      <c r="S982" s="78"/>
      <c r="V982" s="78"/>
      <c r="Y982" s="78"/>
      <c r="AB982" s="78"/>
      <c r="AE982" s="78"/>
      <c r="AH982" s="78"/>
      <c r="AK982" s="78"/>
      <c r="AN982" s="78"/>
      <c r="AQ982" s="78"/>
      <c r="AT982" s="78"/>
      <c r="AW982" s="78"/>
    </row>
    <row r="983" spans="1:49" ht="10.5" customHeight="1">
      <c r="A983" s="81"/>
      <c r="B983" s="82"/>
      <c r="D983" s="78"/>
      <c r="E983" s="83"/>
      <c r="G983" s="78"/>
      <c r="H983" s="82"/>
      <c r="J983" s="81"/>
      <c r="K983" s="86"/>
      <c r="M983" s="78"/>
      <c r="P983" s="78"/>
      <c r="S983" s="78"/>
      <c r="V983" s="78"/>
      <c r="Y983" s="78"/>
      <c r="AB983" s="78"/>
      <c r="AE983" s="78"/>
      <c r="AH983" s="78"/>
      <c r="AK983" s="78"/>
      <c r="AN983" s="78"/>
      <c r="AQ983" s="78"/>
      <c r="AT983" s="78"/>
      <c r="AW983" s="78"/>
    </row>
    <row r="984" spans="1:49" ht="10.5" customHeight="1">
      <c r="A984" s="81"/>
      <c r="B984" s="82"/>
      <c r="D984" s="78"/>
      <c r="E984" s="83"/>
      <c r="G984" s="78"/>
      <c r="H984" s="82"/>
      <c r="J984" s="81"/>
      <c r="K984" s="86"/>
      <c r="M984" s="78"/>
      <c r="P984" s="78"/>
      <c r="S984" s="78"/>
      <c r="V984" s="78"/>
      <c r="Y984" s="78"/>
      <c r="AB984" s="78"/>
      <c r="AE984" s="78"/>
      <c r="AH984" s="78"/>
      <c r="AK984" s="78"/>
      <c r="AN984" s="78"/>
      <c r="AQ984" s="78"/>
      <c r="AT984" s="78"/>
      <c r="AW984" s="78"/>
    </row>
    <row r="985" spans="1:49" ht="10.5" customHeight="1">
      <c r="A985" s="81"/>
      <c r="B985" s="82"/>
      <c r="D985" s="78"/>
      <c r="E985" s="83"/>
      <c r="G985" s="78"/>
      <c r="H985" s="82"/>
      <c r="J985" s="81"/>
      <c r="K985" s="86"/>
      <c r="M985" s="78"/>
      <c r="P985" s="78"/>
      <c r="S985" s="78"/>
      <c r="V985" s="78"/>
      <c r="Y985" s="78"/>
      <c r="AB985" s="78"/>
      <c r="AE985" s="78"/>
      <c r="AH985" s="78"/>
      <c r="AK985" s="78"/>
      <c r="AN985" s="78"/>
      <c r="AQ985" s="78"/>
      <c r="AT985" s="78"/>
      <c r="AW985" s="78"/>
    </row>
    <row r="986" spans="1:49" ht="10.5" customHeight="1">
      <c r="A986" s="81"/>
      <c r="B986" s="82"/>
      <c r="D986" s="78"/>
      <c r="E986" s="83"/>
      <c r="G986" s="78"/>
      <c r="H986" s="82"/>
      <c r="J986" s="81"/>
      <c r="K986" s="86"/>
      <c r="M986" s="78"/>
      <c r="P986" s="78"/>
      <c r="S986" s="78"/>
      <c r="V986" s="78"/>
      <c r="Y986" s="78"/>
      <c r="AB986" s="78"/>
      <c r="AE986" s="78"/>
      <c r="AH986" s="78"/>
      <c r="AK986" s="78"/>
      <c r="AN986" s="78"/>
      <c r="AQ986" s="78"/>
      <c r="AT986" s="78"/>
      <c r="AW986" s="78"/>
    </row>
    <row r="987" spans="1:49" ht="10.5" customHeight="1">
      <c r="A987" s="81"/>
      <c r="B987" s="82"/>
      <c r="D987" s="78"/>
      <c r="E987" s="83"/>
      <c r="G987" s="78"/>
      <c r="H987" s="82"/>
      <c r="J987" s="81"/>
      <c r="K987" s="86"/>
      <c r="M987" s="78"/>
      <c r="P987" s="78"/>
      <c r="S987" s="78"/>
      <c r="V987" s="78"/>
      <c r="Y987" s="78"/>
      <c r="AB987" s="78"/>
      <c r="AE987" s="78"/>
      <c r="AH987" s="78"/>
      <c r="AK987" s="78"/>
      <c r="AN987" s="78"/>
      <c r="AQ987" s="78"/>
      <c r="AT987" s="78"/>
      <c r="AW987" s="78"/>
    </row>
    <row r="988" spans="1:49" ht="10.5" customHeight="1">
      <c r="A988" s="81"/>
      <c r="B988" s="82"/>
      <c r="D988" s="78"/>
      <c r="E988" s="83"/>
      <c r="G988" s="78"/>
      <c r="H988" s="82"/>
      <c r="J988" s="81"/>
      <c r="K988" s="86"/>
      <c r="M988" s="78"/>
      <c r="P988" s="78"/>
      <c r="S988" s="78"/>
      <c r="V988" s="78"/>
      <c r="Y988" s="78"/>
      <c r="AB988" s="78"/>
      <c r="AE988" s="78"/>
      <c r="AH988" s="78"/>
      <c r="AK988" s="78"/>
      <c r="AN988" s="78"/>
      <c r="AQ988" s="78"/>
      <c r="AT988" s="78"/>
      <c r="AW988" s="78"/>
    </row>
    <row r="989" spans="1:49" ht="10.5" customHeight="1">
      <c r="A989" s="81"/>
      <c r="B989" s="82"/>
      <c r="D989" s="78"/>
      <c r="E989" s="83"/>
      <c r="G989" s="78"/>
      <c r="H989" s="82"/>
      <c r="J989" s="81"/>
      <c r="K989" s="86"/>
      <c r="M989" s="78"/>
      <c r="P989" s="78"/>
      <c r="S989" s="78"/>
      <c r="V989" s="78"/>
      <c r="Y989" s="78"/>
      <c r="AB989" s="78"/>
      <c r="AE989" s="78"/>
      <c r="AH989" s="78"/>
      <c r="AK989" s="78"/>
      <c r="AN989" s="78"/>
      <c r="AQ989" s="78"/>
      <c r="AT989" s="78"/>
      <c r="AW989" s="78"/>
    </row>
    <row r="990" spans="1:49" ht="10.5" customHeight="1">
      <c r="A990" s="81"/>
      <c r="B990" s="82"/>
      <c r="D990" s="78"/>
      <c r="E990" s="83"/>
      <c r="G990" s="78"/>
      <c r="H990" s="82"/>
      <c r="J990" s="81"/>
      <c r="K990" s="86"/>
      <c r="M990" s="78"/>
      <c r="P990" s="78"/>
      <c r="S990" s="78"/>
      <c r="V990" s="78"/>
      <c r="Y990" s="78"/>
      <c r="AB990" s="78"/>
      <c r="AE990" s="78"/>
      <c r="AH990" s="78"/>
      <c r="AK990" s="78"/>
      <c r="AN990" s="78"/>
      <c r="AQ990" s="78"/>
      <c r="AT990" s="78"/>
      <c r="AW990" s="78"/>
    </row>
    <row r="991" spans="1:49" ht="10.5" customHeight="1">
      <c r="A991" s="81"/>
      <c r="B991" s="82"/>
      <c r="D991" s="78"/>
      <c r="E991" s="83"/>
      <c r="G991" s="78"/>
      <c r="H991" s="82"/>
      <c r="J991" s="81"/>
      <c r="K991" s="86"/>
      <c r="M991" s="78"/>
      <c r="P991" s="78"/>
      <c r="S991" s="78"/>
      <c r="V991" s="78"/>
      <c r="Y991" s="78"/>
      <c r="AB991" s="78"/>
      <c r="AE991" s="78"/>
      <c r="AH991" s="78"/>
      <c r="AK991" s="78"/>
      <c r="AN991" s="78"/>
      <c r="AQ991" s="78"/>
      <c r="AT991" s="78"/>
      <c r="AW991" s="78"/>
    </row>
    <row r="992" spans="1:49" ht="10.5" customHeight="1">
      <c r="A992" s="81"/>
      <c r="B992" s="82"/>
      <c r="D992" s="78"/>
      <c r="E992" s="83"/>
      <c r="G992" s="78"/>
      <c r="H992" s="82"/>
      <c r="J992" s="81"/>
      <c r="K992" s="86"/>
      <c r="M992" s="78"/>
      <c r="P992" s="78"/>
      <c r="S992" s="78"/>
      <c r="V992" s="78"/>
      <c r="Y992" s="78"/>
      <c r="AB992" s="78"/>
      <c r="AE992" s="78"/>
      <c r="AH992" s="78"/>
      <c r="AK992" s="78"/>
      <c r="AN992" s="78"/>
      <c r="AQ992" s="78"/>
      <c r="AT992" s="78"/>
      <c r="AW992" s="78"/>
    </row>
    <row r="993" spans="1:49" ht="10.5" customHeight="1">
      <c r="A993" s="81"/>
      <c r="B993" s="82"/>
      <c r="D993" s="78"/>
      <c r="E993" s="83"/>
      <c r="G993" s="78"/>
      <c r="H993" s="82"/>
      <c r="J993" s="81"/>
      <c r="K993" s="86"/>
      <c r="M993" s="78"/>
      <c r="P993" s="78"/>
      <c r="S993" s="78"/>
      <c r="V993" s="78"/>
      <c r="Y993" s="78"/>
      <c r="AB993" s="78"/>
      <c r="AE993" s="78"/>
      <c r="AH993" s="78"/>
      <c r="AK993" s="78"/>
      <c r="AN993" s="78"/>
      <c r="AQ993" s="78"/>
      <c r="AT993" s="78"/>
      <c r="AW993" s="78"/>
    </row>
    <row r="994" spans="1:49" ht="10.5" customHeight="1">
      <c r="A994" s="81"/>
      <c r="B994" s="82"/>
      <c r="D994" s="78"/>
      <c r="E994" s="83"/>
      <c r="G994" s="78"/>
      <c r="H994" s="82"/>
      <c r="J994" s="81"/>
      <c r="K994" s="86"/>
      <c r="M994" s="78"/>
      <c r="P994" s="78"/>
      <c r="S994" s="78"/>
      <c r="V994" s="78"/>
      <c r="Y994" s="78"/>
      <c r="AB994" s="78"/>
      <c r="AE994" s="78"/>
      <c r="AH994" s="78"/>
      <c r="AK994" s="78"/>
      <c r="AN994" s="78"/>
      <c r="AQ994" s="78"/>
      <c r="AT994" s="78"/>
      <c r="AW994" s="78"/>
    </row>
    <row r="995" spans="1:49" ht="10.5" customHeight="1">
      <c r="A995" s="81"/>
      <c r="B995" s="82"/>
      <c r="D995" s="78"/>
      <c r="E995" s="83"/>
      <c r="G995" s="78"/>
      <c r="H995" s="82"/>
      <c r="J995" s="81"/>
      <c r="K995" s="86"/>
      <c r="M995" s="78"/>
      <c r="P995" s="78"/>
      <c r="S995" s="78"/>
      <c r="V995" s="78"/>
      <c r="Y995" s="78"/>
      <c r="AB995" s="78"/>
      <c r="AE995" s="78"/>
      <c r="AH995" s="78"/>
      <c r="AK995" s="78"/>
      <c r="AN995" s="78"/>
      <c r="AQ995" s="78"/>
      <c r="AT995" s="78"/>
      <c r="AW995" s="78"/>
    </row>
    <row r="996" spans="1:49" ht="10.5" customHeight="1">
      <c r="A996" s="81"/>
      <c r="B996" s="82"/>
      <c r="D996" s="78"/>
      <c r="E996" s="83"/>
      <c r="G996" s="78"/>
      <c r="H996" s="82"/>
      <c r="J996" s="81"/>
      <c r="K996" s="86"/>
      <c r="M996" s="78"/>
      <c r="P996" s="78"/>
      <c r="S996" s="78"/>
      <c r="V996" s="78"/>
      <c r="Y996" s="78"/>
      <c r="AB996" s="78"/>
      <c r="AE996" s="78"/>
      <c r="AH996" s="78"/>
      <c r="AK996" s="78"/>
      <c r="AN996" s="78"/>
      <c r="AQ996" s="78"/>
      <c r="AT996" s="78"/>
      <c r="AW996" s="78"/>
    </row>
    <row r="997" spans="1:49" ht="10.5" customHeight="1">
      <c r="A997" s="81"/>
      <c r="B997" s="82"/>
      <c r="D997" s="78"/>
      <c r="E997" s="83"/>
      <c r="G997" s="78"/>
      <c r="H997" s="82"/>
      <c r="J997" s="81"/>
      <c r="K997" s="86"/>
      <c r="M997" s="78"/>
      <c r="P997" s="78"/>
      <c r="S997" s="78"/>
      <c r="V997" s="78"/>
      <c r="Y997" s="78"/>
      <c r="AB997" s="78"/>
      <c r="AE997" s="78"/>
      <c r="AH997" s="78"/>
      <c r="AK997" s="78"/>
      <c r="AN997" s="78"/>
      <c r="AQ997" s="78"/>
      <c r="AT997" s="78"/>
      <c r="AW997" s="78"/>
    </row>
    <row r="998" spans="1:49" ht="10.5" customHeight="1">
      <c r="A998" s="81"/>
      <c r="B998" s="82"/>
      <c r="D998" s="78"/>
      <c r="E998" s="83"/>
      <c r="G998" s="78"/>
      <c r="H998" s="82"/>
      <c r="J998" s="81"/>
      <c r="K998" s="86"/>
      <c r="M998" s="78"/>
      <c r="P998" s="78"/>
      <c r="S998" s="78"/>
      <c r="V998" s="78"/>
      <c r="Y998" s="78"/>
      <c r="AB998" s="78"/>
      <c r="AE998" s="78"/>
      <c r="AH998" s="78"/>
      <c r="AK998" s="78"/>
      <c r="AN998" s="78"/>
      <c r="AQ998" s="78"/>
      <c r="AT998" s="78"/>
      <c r="AW998" s="78"/>
    </row>
    <row r="999" spans="1:49" ht="10.5" customHeight="1">
      <c r="A999" s="81"/>
      <c r="B999" s="82"/>
      <c r="D999" s="78"/>
      <c r="E999" s="83"/>
      <c r="G999" s="78"/>
      <c r="H999" s="82"/>
      <c r="J999" s="81"/>
      <c r="K999" s="86"/>
      <c r="M999" s="78"/>
      <c r="P999" s="78"/>
      <c r="S999" s="78"/>
      <c r="V999" s="78"/>
      <c r="Y999" s="78"/>
      <c r="AB999" s="78"/>
      <c r="AE999" s="78"/>
      <c r="AH999" s="78"/>
      <c r="AK999" s="78"/>
      <c r="AN999" s="78"/>
      <c r="AQ999" s="78"/>
      <c r="AT999" s="78"/>
      <c r="AW999" s="78"/>
    </row>
    <row r="1000" spans="1:49" ht="10.5" customHeight="1">
      <c r="A1000" s="81"/>
      <c r="B1000" s="82"/>
      <c r="D1000" s="78"/>
      <c r="E1000" s="83"/>
      <c r="G1000" s="78"/>
      <c r="H1000" s="82"/>
      <c r="J1000" s="81"/>
      <c r="K1000" s="86"/>
      <c r="M1000" s="78"/>
      <c r="P1000" s="78"/>
      <c r="S1000" s="78"/>
      <c r="V1000" s="78"/>
      <c r="Y1000" s="78"/>
      <c r="AB1000" s="78"/>
      <c r="AE1000" s="78"/>
      <c r="AH1000" s="78"/>
      <c r="AK1000" s="78"/>
      <c r="AN1000" s="78"/>
      <c r="AQ1000" s="78"/>
      <c r="AT1000" s="78"/>
      <c r="AW1000" s="78"/>
    </row>
  </sheetData>
  <mergeCells count="17">
    <mergeCell ref="A2:A8"/>
    <mergeCell ref="D2:D9"/>
    <mergeCell ref="G2:G14"/>
    <mergeCell ref="J2:J12"/>
    <mergeCell ref="M2:M11"/>
    <mergeCell ref="P2:P9"/>
    <mergeCell ref="S2:S6"/>
    <mergeCell ref="AQ2:AQ13"/>
    <mergeCell ref="AT2:AT13"/>
    <mergeCell ref="AW2:AW19"/>
    <mergeCell ref="V2:V13"/>
    <mergeCell ref="Y2:Y9"/>
    <mergeCell ref="AB2:AB7"/>
    <mergeCell ref="AE2:AE11"/>
    <mergeCell ref="AH2:AH12"/>
    <mergeCell ref="AK2:AK7"/>
    <mergeCell ref="AN2:AN1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F16" zoomScale="80" zoomScaleNormal="80" workbookViewId="0">
      <selection activeCell="Y22" sqref="Y22"/>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9.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9.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9.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9.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9.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9.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34</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2</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259.5" customHeight="1">
      <c r="A13" s="12"/>
      <c r="B13" s="103"/>
      <c r="C13" s="104" t="s">
        <v>66</v>
      </c>
      <c r="D13" s="104" t="s">
        <v>67</v>
      </c>
      <c r="E13" s="104" t="s">
        <v>68</v>
      </c>
      <c r="F13" s="104" t="s">
        <v>69</v>
      </c>
      <c r="G13" s="104" t="s">
        <v>70</v>
      </c>
      <c r="H13" s="104">
        <v>1</v>
      </c>
      <c r="I13" s="104" t="s">
        <v>71</v>
      </c>
      <c r="J13" s="104" t="s">
        <v>72</v>
      </c>
      <c r="K13" s="104" t="s">
        <v>73</v>
      </c>
      <c r="L13" s="21">
        <v>1</v>
      </c>
      <c r="M13" s="22" t="s">
        <v>74</v>
      </c>
      <c r="N13" s="130" t="s">
        <v>75</v>
      </c>
      <c r="O13" s="23">
        <v>0.19</v>
      </c>
      <c r="P13" s="23">
        <v>0.48</v>
      </c>
      <c r="Q13" s="23">
        <v>0.68</v>
      </c>
      <c r="R13" s="23">
        <v>1</v>
      </c>
      <c r="S13" s="130" t="s">
        <v>76</v>
      </c>
      <c r="T13" s="131" t="s">
        <v>77</v>
      </c>
      <c r="U13" s="104" t="s">
        <v>78</v>
      </c>
      <c r="V13" s="104" t="s">
        <v>79</v>
      </c>
      <c r="W13" s="132">
        <v>45293</v>
      </c>
      <c r="X13" s="132">
        <v>45657</v>
      </c>
      <c r="Y13" s="129">
        <f>359066618-22958896</f>
        <v>336107722</v>
      </c>
      <c r="Z13" s="130" t="s">
        <v>80</v>
      </c>
      <c r="AA13" s="130" t="s">
        <v>81</v>
      </c>
      <c r="AB13" s="19"/>
    </row>
    <row r="14" spans="1:28" ht="259.5" customHeight="1">
      <c r="B14" s="103"/>
      <c r="C14" s="105"/>
      <c r="D14" s="105"/>
      <c r="E14" s="105"/>
      <c r="F14" s="105"/>
      <c r="G14" s="105"/>
      <c r="H14" s="105"/>
      <c r="I14" s="105"/>
      <c r="J14" s="105"/>
      <c r="K14" s="105"/>
      <c r="L14" s="21">
        <v>2</v>
      </c>
      <c r="M14" s="22" t="s">
        <v>82</v>
      </c>
      <c r="N14" s="105"/>
      <c r="O14" s="24">
        <v>0.08</v>
      </c>
      <c r="P14" s="25">
        <v>0.45</v>
      </c>
      <c r="Q14" s="25">
        <v>0.51</v>
      </c>
      <c r="R14" s="24">
        <v>1</v>
      </c>
      <c r="S14" s="105"/>
      <c r="T14" s="105"/>
      <c r="U14" s="105"/>
      <c r="V14" s="105"/>
      <c r="W14" s="105"/>
      <c r="X14" s="105"/>
      <c r="Y14" s="105"/>
      <c r="Z14" s="105"/>
      <c r="AA14" s="105"/>
      <c r="AB14" s="14"/>
    </row>
    <row r="15" spans="1:28" ht="10.5" customHeight="1">
      <c r="B15" s="103"/>
      <c r="C15" s="16" t="s">
        <v>35</v>
      </c>
      <c r="D15" s="126" t="s">
        <v>3</v>
      </c>
      <c r="E15" s="121"/>
      <c r="F15" s="121"/>
      <c r="G15" s="121"/>
      <c r="H15" s="121"/>
      <c r="I15" s="121"/>
      <c r="J15" s="121"/>
      <c r="K15" s="121"/>
      <c r="L15" s="121"/>
      <c r="M15" s="121"/>
      <c r="N15" s="121"/>
      <c r="O15" s="121"/>
      <c r="P15" s="121"/>
      <c r="Q15" s="121"/>
      <c r="R15" s="121"/>
      <c r="S15" s="121"/>
      <c r="T15" s="121"/>
      <c r="U15" s="121"/>
      <c r="V15" s="121"/>
      <c r="W15" s="121"/>
      <c r="X15" s="121"/>
      <c r="Y15" s="121"/>
      <c r="Z15" s="121"/>
      <c r="AA15" s="122"/>
      <c r="AB15" s="14"/>
    </row>
    <row r="16" spans="1:28" ht="10.5" customHeight="1">
      <c r="B16" s="103"/>
      <c r="C16" s="125" t="s">
        <v>36</v>
      </c>
      <c r="D16" s="121"/>
      <c r="E16" s="121"/>
      <c r="F16" s="122"/>
      <c r="G16" s="125" t="s">
        <v>37</v>
      </c>
      <c r="H16" s="121"/>
      <c r="I16" s="121"/>
      <c r="J16" s="121"/>
      <c r="K16" s="121"/>
      <c r="L16" s="121"/>
      <c r="M16" s="121"/>
      <c r="N16" s="122"/>
      <c r="O16" s="125" t="s">
        <v>38</v>
      </c>
      <c r="P16" s="121"/>
      <c r="Q16" s="121"/>
      <c r="R16" s="122"/>
      <c r="S16" s="125" t="s">
        <v>39</v>
      </c>
      <c r="T16" s="122"/>
      <c r="U16" s="128" t="s">
        <v>40</v>
      </c>
      <c r="V16" s="128" t="s">
        <v>41</v>
      </c>
      <c r="W16" s="123" t="s">
        <v>42</v>
      </c>
      <c r="X16" s="122"/>
      <c r="Y16" s="123" t="s">
        <v>43</v>
      </c>
      <c r="Z16" s="121"/>
      <c r="AA16" s="122"/>
      <c r="AB16" s="14"/>
    </row>
    <row r="17" spans="2:28" ht="10.5" customHeight="1">
      <c r="B17" s="103"/>
      <c r="C17" s="18" t="s">
        <v>44</v>
      </c>
      <c r="D17" s="18" t="s">
        <v>45</v>
      </c>
      <c r="E17" s="18" t="s">
        <v>46</v>
      </c>
      <c r="F17" s="18" t="s">
        <v>47</v>
      </c>
      <c r="G17" s="18" t="s">
        <v>48</v>
      </c>
      <c r="H17" s="18" t="s">
        <v>49</v>
      </c>
      <c r="I17" s="18" t="s">
        <v>50</v>
      </c>
      <c r="J17" s="18" t="s">
        <v>51</v>
      </c>
      <c r="K17" s="18" t="s">
        <v>52</v>
      </c>
      <c r="L17" s="18" t="s">
        <v>53</v>
      </c>
      <c r="M17" s="18" t="s">
        <v>54</v>
      </c>
      <c r="N17" s="18" t="s">
        <v>55</v>
      </c>
      <c r="O17" s="18" t="s">
        <v>56</v>
      </c>
      <c r="P17" s="18" t="s">
        <v>57</v>
      </c>
      <c r="Q17" s="18" t="s">
        <v>58</v>
      </c>
      <c r="R17" s="18" t="s">
        <v>59</v>
      </c>
      <c r="S17" s="18" t="s">
        <v>39</v>
      </c>
      <c r="T17" s="18" t="s">
        <v>60</v>
      </c>
      <c r="U17" s="105"/>
      <c r="V17" s="105"/>
      <c r="W17" s="18" t="s">
        <v>61</v>
      </c>
      <c r="X17" s="18" t="s">
        <v>62</v>
      </c>
      <c r="Y17" s="18" t="s">
        <v>63</v>
      </c>
      <c r="Z17" s="18" t="s">
        <v>64</v>
      </c>
      <c r="AA17" s="18" t="s">
        <v>65</v>
      </c>
      <c r="AB17" s="14"/>
    </row>
    <row r="18" spans="2:28" ht="409.5" customHeight="1">
      <c r="B18" s="103"/>
      <c r="C18" s="21" t="s">
        <v>66</v>
      </c>
      <c r="D18" s="21" t="s">
        <v>67</v>
      </c>
      <c r="E18" s="21" t="s">
        <v>68</v>
      </c>
      <c r="F18" s="21" t="s">
        <v>69</v>
      </c>
      <c r="G18" s="21" t="s">
        <v>83</v>
      </c>
      <c r="H18" s="21">
        <v>1</v>
      </c>
      <c r="I18" s="26" t="s">
        <v>84</v>
      </c>
      <c r="J18" s="26" t="s">
        <v>85</v>
      </c>
      <c r="K18" s="27" t="s">
        <v>86</v>
      </c>
      <c r="L18" s="26">
        <v>3</v>
      </c>
      <c r="M18" s="28" t="s">
        <v>87</v>
      </c>
      <c r="N18" s="29" t="s">
        <v>75</v>
      </c>
      <c r="O18" s="23">
        <v>0.41</v>
      </c>
      <c r="P18" s="23">
        <v>0.65</v>
      </c>
      <c r="Q18" s="23">
        <v>0.65</v>
      </c>
      <c r="R18" s="23">
        <v>1</v>
      </c>
      <c r="S18" s="30" t="s">
        <v>88</v>
      </c>
      <c r="T18" s="31" t="s">
        <v>77</v>
      </c>
      <c r="U18" s="22" t="s">
        <v>78</v>
      </c>
      <c r="V18" s="21" t="s">
        <v>79</v>
      </c>
      <c r="W18" s="32">
        <v>45293</v>
      </c>
      <c r="X18" s="32">
        <v>45657</v>
      </c>
      <c r="Y18" s="33"/>
      <c r="Z18" s="33"/>
      <c r="AA18" s="34"/>
      <c r="AB18" s="14"/>
    </row>
    <row r="19" spans="2:28" ht="12" customHeight="1">
      <c r="B19" s="35"/>
      <c r="C19" s="36"/>
      <c r="D19" s="36"/>
      <c r="E19" s="36"/>
      <c r="F19" s="36"/>
      <c r="G19" s="36"/>
      <c r="H19" s="37"/>
      <c r="I19" s="36"/>
      <c r="J19" s="36"/>
      <c r="K19" s="36"/>
      <c r="L19" s="38"/>
      <c r="M19" s="36"/>
      <c r="N19" s="36"/>
      <c r="O19" s="37"/>
      <c r="P19" s="37"/>
      <c r="Q19" s="37"/>
      <c r="R19" s="37"/>
      <c r="S19" s="37"/>
      <c r="T19" s="37"/>
      <c r="U19" s="36"/>
      <c r="V19" s="36"/>
      <c r="W19" s="36"/>
      <c r="X19" s="36"/>
      <c r="Y19" s="36"/>
      <c r="Z19" s="36"/>
      <c r="AA19" s="36"/>
      <c r="AB19" s="39"/>
    </row>
    <row r="20" spans="2:28" ht="10.5" customHeight="1">
      <c r="H20" s="11"/>
      <c r="L20" s="12"/>
      <c r="O20" s="11"/>
      <c r="P20" s="11"/>
      <c r="Q20" s="11"/>
      <c r="R20" s="11"/>
      <c r="S20" s="11"/>
      <c r="T20" s="11"/>
    </row>
    <row r="21" spans="2:28" ht="10.5" customHeight="1">
      <c r="H21" s="11"/>
      <c r="L21" s="12"/>
      <c r="O21" s="11"/>
      <c r="P21" s="11"/>
      <c r="Q21" s="11"/>
      <c r="R21" s="11"/>
      <c r="S21" s="11"/>
      <c r="T21" s="11"/>
    </row>
    <row r="22" spans="2:28" ht="10.5" customHeight="1">
      <c r="H22" s="11"/>
      <c r="L22" s="12"/>
      <c r="O22" s="11"/>
      <c r="P22" s="11"/>
      <c r="Q22" s="11"/>
      <c r="R22" s="11"/>
      <c r="S22" s="11"/>
      <c r="T22" s="11"/>
      <c r="Y22" s="87">
        <f>+Y13</f>
        <v>336107722</v>
      </c>
    </row>
    <row r="23" spans="2:28" ht="10.5" customHeight="1">
      <c r="H23" s="11"/>
      <c r="L23" s="12"/>
      <c r="O23" s="11"/>
      <c r="P23" s="11"/>
      <c r="Q23" s="11"/>
      <c r="R23" s="11"/>
      <c r="S23" s="11"/>
      <c r="T23" s="11"/>
    </row>
    <row r="24" spans="2:28" ht="10.5" customHeight="1">
      <c r="H24" s="11"/>
      <c r="L24" s="12"/>
      <c r="O24" s="11"/>
      <c r="P24" s="11"/>
      <c r="Q24" s="11"/>
      <c r="R24" s="11"/>
      <c r="S24" s="11"/>
      <c r="T24" s="11"/>
    </row>
    <row r="25" spans="2:28" ht="10.5" customHeight="1">
      <c r="H25" s="11"/>
      <c r="L25" s="12"/>
      <c r="O25" s="11"/>
      <c r="P25" s="11"/>
      <c r="Q25" s="11"/>
      <c r="R25" s="11"/>
      <c r="S25" s="11"/>
      <c r="T25" s="11"/>
    </row>
    <row r="26" spans="2:28" ht="10.5" customHeight="1">
      <c r="H26" s="11"/>
      <c r="L26" s="12"/>
      <c r="O26" s="11"/>
      <c r="P26" s="11"/>
      <c r="Q26" s="11"/>
      <c r="R26" s="11"/>
      <c r="S26" s="11"/>
      <c r="T26" s="11"/>
    </row>
    <row r="27" spans="2:28" ht="10.5" customHeight="1">
      <c r="H27" s="11"/>
      <c r="L27" s="12"/>
      <c r="O27" s="11"/>
      <c r="P27" s="11"/>
      <c r="Q27" s="11"/>
      <c r="R27" s="11"/>
      <c r="S27" s="11"/>
      <c r="T27" s="11"/>
    </row>
    <row r="28" spans="2:28" ht="10.5" customHeight="1">
      <c r="H28" s="11"/>
      <c r="L28" s="12"/>
      <c r="O28" s="11"/>
      <c r="P28" s="11"/>
      <c r="Q28" s="11"/>
      <c r="R28" s="11"/>
      <c r="S28" s="11"/>
      <c r="T28" s="11"/>
    </row>
    <row r="29" spans="2:28" ht="10.5" customHeight="1">
      <c r="H29" s="11"/>
      <c r="L29" s="12"/>
      <c r="O29" s="11"/>
      <c r="P29" s="11"/>
      <c r="Q29" s="11"/>
      <c r="R29" s="11"/>
      <c r="S29" s="11"/>
      <c r="T29" s="11"/>
    </row>
    <row r="30" spans="2:28" ht="10.5" customHeight="1">
      <c r="H30" s="11"/>
      <c r="L30" s="12"/>
      <c r="O30" s="11"/>
      <c r="P30" s="11"/>
      <c r="Q30" s="11"/>
      <c r="R30" s="11"/>
      <c r="S30" s="11"/>
      <c r="T30" s="11"/>
    </row>
    <row r="31" spans="2:28" ht="10.5" customHeight="1">
      <c r="H31" s="11"/>
      <c r="L31" s="12"/>
      <c r="O31" s="11"/>
      <c r="P31" s="11"/>
      <c r="Q31" s="11"/>
      <c r="R31" s="11"/>
      <c r="S31" s="11"/>
      <c r="T31" s="11"/>
    </row>
    <row r="32" spans="2:28"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46">
    <mergeCell ref="W11:X11"/>
    <mergeCell ref="S11:T11"/>
    <mergeCell ref="U11:U12"/>
    <mergeCell ref="S13:S14"/>
    <mergeCell ref="T13:T14"/>
    <mergeCell ref="U13:U14"/>
    <mergeCell ref="V13:V14"/>
    <mergeCell ref="W13:W14"/>
    <mergeCell ref="X13:X14"/>
    <mergeCell ref="I13:I14"/>
    <mergeCell ref="J13:J14"/>
    <mergeCell ref="K13:K14"/>
    <mergeCell ref="N13:N14"/>
    <mergeCell ref="V11:V12"/>
    <mergeCell ref="D15:AA15"/>
    <mergeCell ref="G16:N16"/>
    <mergeCell ref="O16:R16"/>
    <mergeCell ref="F6:X8"/>
    <mergeCell ref="D9:AA9"/>
    <mergeCell ref="G11:N11"/>
    <mergeCell ref="O11:R11"/>
    <mergeCell ref="C16:F16"/>
    <mergeCell ref="S16:T16"/>
    <mergeCell ref="U16:U17"/>
    <mergeCell ref="V16:V17"/>
    <mergeCell ref="W16:X16"/>
    <mergeCell ref="Y16:AA16"/>
    <mergeCell ref="Y13:Y14"/>
    <mergeCell ref="Z13:Z14"/>
    <mergeCell ref="AA13:AA14"/>
    <mergeCell ref="B3:B18"/>
    <mergeCell ref="C13:C14"/>
    <mergeCell ref="B2:AB2"/>
    <mergeCell ref="F3:X5"/>
    <mergeCell ref="Y3:AA4"/>
    <mergeCell ref="Y5:AA6"/>
    <mergeCell ref="Y7:AA8"/>
    <mergeCell ref="D10:AA10"/>
    <mergeCell ref="Y11:AA11"/>
    <mergeCell ref="C3:E8"/>
    <mergeCell ref="C11:F11"/>
    <mergeCell ref="D13:D14"/>
    <mergeCell ref="E13:E14"/>
    <mergeCell ref="F13:F14"/>
    <mergeCell ref="G13:G14"/>
    <mergeCell ref="H13:H14"/>
  </mergeCells>
  <pageMargins left="0.70866141732283472" right="0.70866141732283472" top="0.74803149606299213" bottom="0.74803149606299213" header="0" footer="0"/>
  <pageSetup paperSize="14"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K10" workbookViewId="0">
      <selection activeCell="Y22" sqref="Y22"/>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7.425781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89</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5</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85.5" customHeight="1">
      <c r="A13" s="12"/>
      <c r="B13" s="103"/>
      <c r="C13" s="133" t="s">
        <v>66</v>
      </c>
      <c r="D13" s="133" t="s">
        <v>67</v>
      </c>
      <c r="E13" s="133" t="s">
        <v>68</v>
      </c>
      <c r="F13" s="104" t="s">
        <v>69</v>
      </c>
      <c r="G13" s="104" t="s">
        <v>90</v>
      </c>
      <c r="H13" s="104">
        <v>2</v>
      </c>
      <c r="I13" s="104" t="s">
        <v>91</v>
      </c>
      <c r="J13" s="104" t="s">
        <v>92</v>
      </c>
      <c r="K13" s="41" t="s">
        <v>93</v>
      </c>
      <c r="L13" s="21">
        <v>4</v>
      </c>
      <c r="M13" s="22" t="s">
        <v>94</v>
      </c>
      <c r="N13" s="130" t="s">
        <v>75</v>
      </c>
      <c r="O13" s="42">
        <v>0.51</v>
      </c>
      <c r="P13" s="42">
        <v>0.65</v>
      </c>
      <c r="Q13" s="42">
        <v>0.65</v>
      </c>
      <c r="R13" s="42">
        <v>1</v>
      </c>
      <c r="S13" s="130" t="s">
        <v>95</v>
      </c>
      <c r="T13" s="130" t="s">
        <v>95</v>
      </c>
      <c r="U13" s="104" t="s">
        <v>96</v>
      </c>
      <c r="V13" s="104" t="s">
        <v>97</v>
      </c>
      <c r="W13" s="43">
        <v>45293</v>
      </c>
      <c r="X13" s="43">
        <v>45657</v>
      </c>
      <c r="Y13" s="44">
        <v>99325500</v>
      </c>
      <c r="Z13" s="45" t="s">
        <v>80</v>
      </c>
      <c r="AA13" s="46" t="s">
        <v>98</v>
      </c>
      <c r="AB13" s="19"/>
    </row>
    <row r="14" spans="1:28" ht="85.5" customHeight="1">
      <c r="A14" s="12"/>
      <c r="B14" s="103"/>
      <c r="C14" s="134"/>
      <c r="D14" s="134"/>
      <c r="E14" s="134"/>
      <c r="F14" s="134"/>
      <c r="G14" s="134"/>
      <c r="H14" s="134"/>
      <c r="I14" s="134"/>
      <c r="J14" s="134"/>
      <c r="K14" s="41" t="s">
        <v>99</v>
      </c>
      <c r="L14" s="21">
        <v>5</v>
      </c>
      <c r="M14" s="22" t="s">
        <v>100</v>
      </c>
      <c r="N14" s="134"/>
      <c r="O14" s="42">
        <v>0</v>
      </c>
      <c r="P14" s="42">
        <v>0.3</v>
      </c>
      <c r="Q14" s="42">
        <v>0.6</v>
      </c>
      <c r="R14" s="42">
        <v>1</v>
      </c>
      <c r="S14" s="134"/>
      <c r="T14" s="134"/>
      <c r="U14" s="134"/>
      <c r="V14" s="134"/>
      <c r="W14" s="32">
        <v>45383</v>
      </c>
      <c r="X14" s="32">
        <v>45657</v>
      </c>
      <c r="Y14" s="44">
        <f>59225000-1030000</f>
        <v>58195000</v>
      </c>
      <c r="Z14" s="45" t="s">
        <v>80</v>
      </c>
      <c r="AA14" s="46" t="s">
        <v>98</v>
      </c>
      <c r="AB14" s="19"/>
    </row>
    <row r="15" spans="1:28" ht="108" customHeight="1">
      <c r="B15" s="103"/>
      <c r="C15" s="105"/>
      <c r="D15" s="105"/>
      <c r="E15" s="105"/>
      <c r="F15" s="105"/>
      <c r="G15" s="105"/>
      <c r="H15" s="105"/>
      <c r="I15" s="105"/>
      <c r="J15" s="105"/>
      <c r="K15" s="41" t="s">
        <v>101</v>
      </c>
      <c r="L15" s="21">
        <v>6</v>
      </c>
      <c r="M15" s="22" t="s">
        <v>102</v>
      </c>
      <c r="N15" s="105"/>
      <c r="O15" s="42">
        <v>0</v>
      </c>
      <c r="P15" s="42">
        <v>0.5</v>
      </c>
      <c r="Q15" s="42">
        <v>0.8</v>
      </c>
      <c r="R15" s="42">
        <v>1</v>
      </c>
      <c r="S15" s="105"/>
      <c r="T15" s="105"/>
      <c r="U15" s="105"/>
      <c r="V15" s="105"/>
      <c r="W15" s="32">
        <v>45383</v>
      </c>
      <c r="X15" s="32">
        <v>45657</v>
      </c>
      <c r="Y15" s="47"/>
      <c r="Z15" s="47"/>
      <c r="AA15" s="21"/>
      <c r="AB15" s="14"/>
    </row>
    <row r="16" spans="1:28" ht="10.5" customHeight="1">
      <c r="B16" s="103"/>
      <c r="C16" s="16" t="s">
        <v>35</v>
      </c>
      <c r="D16" s="120" t="s">
        <v>6</v>
      </c>
      <c r="E16" s="121"/>
      <c r="F16" s="121"/>
      <c r="G16" s="121"/>
      <c r="H16" s="121"/>
      <c r="I16" s="121"/>
      <c r="J16" s="121"/>
      <c r="K16" s="121"/>
      <c r="L16" s="121"/>
      <c r="M16" s="121"/>
      <c r="N16" s="121"/>
      <c r="O16" s="121"/>
      <c r="P16" s="121"/>
      <c r="Q16" s="121"/>
      <c r="R16" s="121"/>
      <c r="S16" s="121"/>
      <c r="T16" s="121"/>
      <c r="U16" s="121"/>
      <c r="V16" s="121"/>
      <c r="W16" s="121"/>
      <c r="X16" s="121"/>
      <c r="Y16" s="121"/>
      <c r="Z16" s="121"/>
      <c r="AA16" s="122"/>
      <c r="AB16" s="14"/>
    </row>
    <row r="17" spans="2:28" ht="10.5" customHeight="1">
      <c r="B17" s="103"/>
      <c r="C17" s="125" t="s">
        <v>36</v>
      </c>
      <c r="D17" s="121"/>
      <c r="E17" s="121"/>
      <c r="F17" s="122"/>
      <c r="G17" s="125" t="s">
        <v>37</v>
      </c>
      <c r="H17" s="121"/>
      <c r="I17" s="121"/>
      <c r="J17" s="121"/>
      <c r="K17" s="121"/>
      <c r="L17" s="121"/>
      <c r="M17" s="121"/>
      <c r="N17" s="122"/>
      <c r="O17" s="125" t="s">
        <v>38</v>
      </c>
      <c r="P17" s="121"/>
      <c r="Q17" s="121"/>
      <c r="R17" s="122"/>
      <c r="S17" s="125" t="s">
        <v>39</v>
      </c>
      <c r="T17" s="122"/>
      <c r="U17" s="128" t="s">
        <v>40</v>
      </c>
      <c r="V17" s="128" t="s">
        <v>41</v>
      </c>
      <c r="W17" s="123" t="s">
        <v>42</v>
      </c>
      <c r="X17" s="122"/>
      <c r="Y17" s="123" t="s">
        <v>43</v>
      </c>
      <c r="Z17" s="121"/>
      <c r="AA17" s="122"/>
      <c r="AB17" s="14"/>
    </row>
    <row r="18" spans="2:28" ht="10.5" customHeight="1">
      <c r="B18" s="103"/>
      <c r="C18" s="18" t="s">
        <v>44</v>
      </c>
      <c r="D18" s="18" t="s">
        <v>45</v>
      </c>
      <c r="E18" s="18" t="s">
        <v>46</v>
      </c>
      <c r="F18" s="18" t="s">
        <v>47</v>
      </c>
      <c r="G18" s="18" t="s">
        <v>48</v>
      </c>
      <c r="H18" s="18" t="s">
        <v>49</v>
      </c>
      <c r="I18" s="18" t="s">
        <v>50</v>
      </c>
      <c r="J18" s="18" t="s">
        <v>51</v>
      </c>
      <c r="K18" s="18" t="s">
        <v>52</v>
      </c>
      <c r="L18" s="18" t="s">
        <v>53</v>
      </c>
      <c r="M18" s="18" t="s">
        <v>54</v>
      </c>
      <c r="N18" s="18" t="s">
        <v>55</v>
      </c>
      <c r="O18" s="18" t="s">
        <v>56</v>
      </c>
      <c r="P18" s="18" t="s">
        <v>57</v>
      </c>
      <c r="Q18" s="18" t="s">
        <v>58</v>
      </c>
      <c r="R18" s="18" t="s">
        <v>59</v>
      </c>
      <c r="S18" s="18" t="s">
        <v>39</v>
      </c>
      <c r="T18" s="18" t="s">
        <v>60</v>
      </c>
      <c r="U18" s="105"/>
      <c r="V18" s="105"/>
      <c r="W18" s="18" t="s">
        <v>61</v>
      </c>
      <c r="X18" s="18" t="s">
        <v>62</v>
      </c>
      <c r="Y18" s="18" t="s">
        <v>63</v>
      </c>
      <c r="Z18" s="18" t="s">
        <v>64</v>
      </c>
      <c r="AA18" s="18" t="s">
        <v>65</v>
      </c>
      <c r="AB18" s="14"/>
    </row>
    <row r="19" spans="2:28" ht="124.5" customHeight="1">
      <c r="B19" s="103"/>
      <c r="C19" s="21" t="s">
        <v>66</v>
      </c>
      <c r="D19" s="21" t="s">
        <v>67</v>
      </c>
      <c r="E19" s="21" t="s">
        <v>68</v>
      </c>
      <c r="F19" s="21" t="s">
        <v>69</v>
      </c>
      <c r="G19" s="21" t="s">
        <v>103</v>
      </c>
      <c r="H19" s="21">
        <v>2</v>
      </c>
      <c r="I19" s="21" t="s">
        <v>104</v>
      </c>
      <c r="J19" s="21" t="s">
        <v>92</v>
      </c>
      <c r="K19" s="41" t="s">
        <v>105</v>
      </c>
      <c r="L19" s="21">
        <v>7</v>
      </c>
      <c r="M19" s="41" t="s">
        <v>106</v>
      </c>
      <c r="N19" s="29" t="s">
        <v>75</v>
      </c>
      <c r="O19" s="48">
        <v>0.4</v>
      </c>
      <c r="P19" s="48">
        <v>0.45</v>
      </c>
      <c r="Q19" s="48">
        <v>0.65</v>
      </c>
      <c r="R19" s="48">
        <v>1</v>
      </c>
      <c r="S19" s="48" t="s">
        <v>107</v>
      </c>
      <c r="T19" s="48" t="s">
        <v>107</v>
      </c>
      <c r="U19" s="22" t="s">
        <v>108</v>
      </c>
      <c r="V19" s="22" t="s">
        <v>97</v>
      </c>
      <c r="W19" s="32">
        <v>45293</v>
      </c>
      <c r="X19" s="32">
        <v>45657</v>
      </c>
      <c r="Y19" s="33">
        <f>231942586-1394892</f>
        <v>230547694</v>
      </c>
      <c r="Z19" s="49" t="s">
        <v>80</v>
      </c>
      <c r="AA19" s="21" t="s">
        <v>98</v>
      </c>
      <c r="AB19" s="14"/>
    </row>
    <row r="20" spans="2:28" ht="10.5" customHeight="1">
      <c r="B20" s="35"/>
      <c r="C20" s="36"/>
      <c r="D20" s="36"/>
      <c r="E20" s="36"/>
      <c r="F20" s="36"/>
      <c r="G20" s="36"/>
      <c r="H20" s="37"/>
      <c r="I20" s="36"/>
      <c r="J20" s="36"/>
      <c r="K20" s="36"/>
      <c r="L20" s="38"/>
      <c r="M20" s="36"/>
      <c r="N20" s="36"/>
      <c r="O20" s="37"/>
      <c r="P20" s="37"/>
      <c r="Q20" s="37"/>
      <c r="R20" s="37"/>
      <c r="S20" s="37"/>
      <c r="T20" s="37"/>
      <c r="U20" s="36"/>
      <c r="V20" s="36"/>
      <c r="W20" s="36"/>
      <c r="X20" s="36"/>
      <c r="Y20" s="36"/>
      <c r="Z20" s="36"/>
      <c r="AA20" s="36"/>
      <c r="AB20" s="39"/>
    </row>
    <row r="21" spans="2:28" ht="10.5" customHeight="1">
      <c r="H21" s="11"/>
      <c r="L21" s="12"/>
      <c r="O21" s="11"/>
      <c r="P21" s="11"/>
      <c r="Q21" s="11"/>
      <c r="R21" s="11"/>
      <c r="S21" s="11"/>
      <c r="T21" s="11"/>
    </row>
    <row r="22" spans="2:28" ht="10.5" customHeight="1">
      <c r="H22" s="11"/>
      <c r="L22" s="12"/>
      <c r="O22" s="11"/>
      <c r="P22" s="11"/>
      <c r="Q22" s="11"/>
      <c r="R22" s="11"/>
      <c r="S22" s="11"/>
      <c r="T22" s="11"/>
      <c r="Y22" s="88">
        <f>+Y13+Y14+Y19</f>
        <v>388068194</v>
      </c>
    </row>
    <row r="23" spans="2:28" ht="10.5" customHeight="1">
      <c r="H23" s="11"/>
      <c r="L23" s="12"/>
      <c r="O23" s="11"/>
      <c r="P23" s="11"/>
      <c r="Q23" s="11"/>
      <c r="R23" s="11"/>
      <c r="S23" s="11"/>
      <c r="T23" s="11"/>
    </row>
    <row r="24" spans="2:28" ht="10.5" customHeight="1">
      <c r="H24" s="11"/>
      <c r="L24" s="12"/>
      <c r="O24" s="11"/>
      <c r="P24" s="11"/>
      <c r="Q24" s="11"/>
      <c r="R24" s="11"/>
      <c r="S24" s="11"/>
      <c r="T24" s="11"/>
    </row>
    <row r="25" spans="2:28" ht="10.5" customHeight="1">
      <c r="H25" s="11"/>
      <c r="L25" s="12"/>
      <c r="O25" s="11"/>
      <c r="P25" s="11"/>
      <c r="Q25" s="11"/>
      <c r="R25" s="11"/>
      <c r="S25" s="11"/>
      <c r="T25" s="11"/>
    </row>
    <row r="26" spans="2:28" ht="10.5" customHeight="1">
      <c r="H26" s="11"/>
      <c r="L26" s="12"/>
      <c r="O26" s="11"/>
      <c r="P26" s="11"/>
      <c r="Q26" s="11"/>
      <c r="R26" s="11"/>
      <c r="S26" s="11"/>
      <c r="T26" s="11"/>
    </row>
    <row r="27" spans="2:28" ht="10.5" customHeight="1">
      <c r="H27" s="11"/>
      <c r="L27" s="12"/>
      <c r="O27" s="11"/>
      <c r="P27" s="11"/>
      <c r="Q27" s="11"/>
      <c r="R27" s="11"/>
      <c r="S27" s="11"/>
      <c r="T27" s="11"/>
    </row>
    <row r="28" spans="2:28" ht="10.5" customHeight="1">
      <c r="H28" s="11"/>
      <c r="L28" s="12"/>
      <c r="O28" s="11"/>
      <c r="P28" s="11"/>
      <c r="Q28" s="11"/>
      <c r="R28" s="11"/>
      <c r="S28" s="11"/>
      <c r="T28" s="11"/>
    </row>
    <row r="29" spans="2:28" ht="10.5" customHeight="1">
      <c r="H29" s="11"/>
      <c r="L29" s="12"/>
      <c r="O29" s="11"/>
      <c r="P29" s="11"/>
      <c r="Q29" s="11"/>
      <c r="R29" s="11"/>
      <c r="S29" s="11"/>
      <c r="T29" s="11"/>
    </row>
    <row r="30" spans="2:28" ht="10.5" customHeight="1">
      <c r="H30" s="11"/>
      <c r="L30" s="12"/>
      <c r="O30" s="11"/>
      <c r="P30" s="11"/>
      <c r="Q30" s="11"/>
      <c r="R30" s="11"/>
      <c r="S30" s="11"/>
      <c r="T30" s="11"/>
    </row>
    <row r="31" spans="2:28" ht="10.5" customHeight="1">
      <c r="H31" s="11"/>
      <c r="L31" s="12"/>
      <c r="O31" s="11"/>
      <c r="P31" s="11"/>
      <c r="Q31" s="11"/>
      <c r="R31" s="11"/>
      <c r="S31" s="11"/>
      <c r="T31" s="11"/>
    </row>
    <row r="32" spans="2:28"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40">
    <mergeCell ref="W17:X17"/>
    <mergeCell ref="Y17:AA17"/>
    <mergeCell ref="I13:I15"/>
    <mergeCell ref="J13:J15"/>
    <mergeCell ref="N13:N15"/>
    <mergeCell ref="D16:AA16"/>
    <mergeCell ref="G17:N17"/>
    <mergeCell ref="O17:R17"/>
    <mergeCell ref="S17:T17"/>
    <mergeCell ref="S13:S15"/>
    <mergeCell ref="T13:T15"/>
    <mergeCell ref="U13:U15"/>
    <mergeCell ref="V13:V15"/>
    <mergeCell ref="U17:U18"/>
    <mergeCell ref="V17:V18"/>
    <mergeCell ref="C17:F17"/>
    <mergeCell ref="F6:X8"/>
    <mergeCell ref="D9:AA9"/>
    <mergeCell ref="G11:N11"/>
    <mergeCell ref="O11:R11"/>
    <mergeCell ref="S11:T11"/>
    <mergeCell ref="U11:U12"/>
    <mergeCell ref="V11:V12"/>
    <mergeCell ref="W11:X11"/>
    <mergeCell ref="B3:B19"/>
    <mergeCell ref="C13:C15"/>
    <mergeCell ref="B2:AB2"/>
    <mergeCell ref="F3:X5"/>
    <mergeCell ref="Y3:AA4"/>
    <mergeCell ref="Y5:AA6"/>
    <mergeCell ref="Y7:AA8"/>
    <mergeCell ref="D10:AA10"/>
    <mergeCell ref="Y11:AA11"/>
    <mergeCell ref="C3:E8"/>
    <mergeCell ref="C11:F11"/>
    <mergeCell ref="D13:D15"/>
    <mergeCell ref="E13:E15"/>
    <mergeCell ref="F13:F15"/>
    <mergeCell ref="G13:G15"/>
    <mergeCell ref="H13:H15"/>
  </mergeCells>
  <pageMargins left="0.70866141732283472" right="0.70866141732283472" top="0.74803149606299213" bottom="0.74803149606299213" header="0" footer="0"/>
  <pageSetup paperSize="14"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J21" workbookViewId="0">
      <selection activeCell="Y24" sqref="Y24"/>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c r="G3" s="110"/>
      <c r="H3" s="110"/>
      <c r="I3" s="110"/>
      <c r="J3" s="110"/>
      <c r="K3" s="110"/>
      <c r="L3" s="110"/>
      <c r="M3" s="110"/>
      <c r="N3" s="110"/>
      <c r="O3" s="110"/>
      <c r="P3" s="110"/>
      <c r="Q3" s="110"/>
      <c r="R3" s="110"/>
      <c r="S3" s="110"/>
      <c r="T3" s="110"/>
      <c r="U3" s="110"/>
      <c r="V3" s="110"/>
      <c r="W3" s="110"/>
      <c r="X3" s="111"/>
      <c r="Y3" s="118"/>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c r="Z5" s="110"/>
      <c r="AA5" s="111"/>
      <c r="AB5" s="14"/>
    </row>
    <row r="6" spans="1:28" ht="18.75" customHeight="1">
      <c r="B6" s="103"/>
      <c r="C6" s="112"/>
      <c r="D6" s="113"/>
      <c r="E6" s="114"/>
      <c r="F6" s="109"/>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109</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5</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31.5" hidden="1"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85.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59.75" customHeight="1">
      <c r="A13" s="12"/>
      <c r="B13" s="103"/>
      <c r="C13" s="104" t="s">
        <v>110</v>
      </c>
      <c r="D13" s="104" t="s">
        <v>111</v>
      </c>
      <c r="E13" s="104" t="s">
        <v>112</v>
      </c>
      <c r="F13" s="50" t="s">
        <v>113</v>
      </c>
      <c r="G13" s="104" t="s">
        <v>112</v>
      </c>
      <c r="H13" s="104">
        <v>3</v>
      </c>
      <c r="I13" s="104" t="s">
        <v>114</v>
      </c>
      <c r="J13" s="104" t="s">
        <v>115</v>
      </c>
      <c r="K13" s="22" t="s">
        <v>116</v>
      </c>
      <c r="L13" s="21">
        <v>8</v>
      </c>
      <c r="M13" s="22" t="s">
        <v>117</v>
      </c>
      <c r="N13" s="130" t="s">
        <v>75</v>
      </c>
      <c r="O13" s="143">
        <v>0.2</v>
      </c>
      <c r="P13" s="143">
        <v>0.4</v>
      </c>
      <c r="Q13" s="143">
        <v>0.4</v>
      </c>
      <c r="R13" s="143">
        <v>1</v>
      </c>
      <c r="S13" s="26">
        <v>4</v>
      </c>
      <c r="T13" s="135" t="s">
        <v>118</v>
      </c>
      <c r="U13" s="130" t="s">
        <v>119</v>
      </c>
      <c r="V13" s="130" t="s">
        <v>120</v>
      </c>
      <c r="W13" s="32">
        <v>45323</v>
      </c>
      <c r="X13" s="32">
        <v>45641</v>
      </c>
      <c r="Y13" s="129">
        <f>1999293952-58448983</f>
        <v>1940844969</v>
      </c>
      <c r="Z13" s="136" t="s">
        <v>121</v>
      </c>
      <c r="AA13" s="136" t="s">
        <v>122</v>
      </c>
      <c r="AB13" s="19"/>
    </row>
    <row r="14" spans="1:28" ht="159.75" customHeight="1">
      <c r="A14" s="12"/>
      <c r="B14" s="103"/>
      <c r="C14" s="134"/>
      <c r="D14" s="134"/>
      <c r="E14" s="134"/>
      <c r="F14" s="50" t="s">
        <v>123</v>
      </c>
      <c r="G14" s="134"/>
      <c r="H14" s="134"/>
      <c r="I14" s="134"/>
      <c r="J14" s="134"/>
      <c r="K14" s="27" t="s">
        <v>124</v>
      </c>
      <c r="L14" s="21">
        <v>9</v>
      </c>
      <c r="M14" s="22" t="s">
        <v>125</v>
      </c>
      <c r="N14" s="134"/>
      <c r="O14" s="143">
        <v>0</v>
      </c>
      <c r="P14" s="143">
        <v>0.2</v>
      </c>
      <c r="Q14" s="143">
        <v>0.55000000000000004</v>
      </c>
      <c r="R14" s="143">
        <v>1</v>
      </c>
      <c r="S14" s="26">
        <v>4</v>
      </c>
      <c r="T14" s="134"/>
      <c r="U14" s="134"/>
      <c r="V14" s="134"/>
      <c r="W14" s="32">
        <v>45306</v>
      </c>
      <c r="X14" s="32">
        <v>45641</v>
      </c>
      <c r="Y14" s="134"/>
      <c r="Z14" s="134"/>
      <c r="AA14" s="134"/>
      <c r="AB14" s="19"/>
    </row>
    <row r="15" spans="1:28" ht="159.75" customHeight="1">
      <c r="A15" s="12"/>
      <c r="B15" s="103"/>
      <c r="C15" s="134"/>
      <c r="D15" s="134"/>
      <c r="E15" s="134"/>
      <c r="F15" s="50" t="s">
        <v>126</v>
      </c>
      <c r="G15" s="134"/>
      <c r="H15" s="134"/>
      <c r="I15" s="134"/>
      <c r="J15" s="134"/>
      <c r="K15" s="27" t="s">
        <v>127</v>
      </c>
      <c r="L15" s="21">
        <v>10</v>
      </c>
      <c r="M15" s="22" t="s">
        <v>128</v>
      </c>
      <c r="N15" s="134"/>
      <c r="O15" s="143">
        <v>0.45</v>
      </c>
      <c r="P15" s="143">
        <v>0.65</v>
      </c>
      <c r="Q15" s="143">
        <v>0.8</v>
      </c>
      <c r="R15" s="143">
        <v>1</v>
      </c>
      <c r="S15" s="26">
        <v>4</v>
      </c>
      <c r="T15" s="134"/>
      <c r="U15" s="134"/>
      <c r="V15" s="134"/>
      <c r="W15" s="32">
        <v>45311</v>
      </c>
      <c r="X15" s="32">
        <v>45641</v>
      </c>
      <c r="Y15" s="134"/>
      <c r="Z15" s="134"/>
      <c r="AA15" s="134"/>
      <c r="AB15" s="19"/>
    </row>
    <row r="16" spans="1:28" ht="159.75" customHeight="1">
      <c r="A16" s="12"/>
      <c r="B16" s="103"/>
      <c r="C16" s="134"/>
      <c r="D16" s="134"/>
      <c r="E16" s="105"/>
      <c r="F16" s="50" t="s">
        <v>129</v>
      </c>
      <c r="G16" s="105"/>
      <c r="H16" s="105"/>
      <c r="I16" s="105"/>
      <c r="J16" s="105"/>
      <c r="K16" s="27" t="s">
        <v>130</v>
      </c>
      <c r="L16" s="21">
        <v>11</v>
      </c>
      <c r="M16" s="22" t="s">
        <v>131</v>
      </c>
      <c r="N16" s="105"/>
      <c r="O16" s="144">
        <v>0.05</v>
      </c>
      <c r="P16" s="144">
        <v>0.3</v>
      </c>
      <c r="Q16" s="144">
        <v>0.5</v>
      </c>
      <c r="R16" s="144">
        <v>1</v>
      </c>
      <c r="S16" s="26">
        <v>4</v>
      </c>
      <c r="T16" s="105"/>
      <c r="U16" s="105"/>
      <c r="V16" s="105"/>
      <c r="W16" s="32">
        <v>45300</v>
      </c>
      <c r="X16" s="32">
        <v>45626</v>
      </c>
      <c r="Y16" s="134"/>
      <c r="Z16" s="134"/>
      <c r="AA16" s="134"/>
      <c r="AB16" s="19"/>
    </row>
    <row r="17" spans="1:28" ht="159.75" customHeight="1">
      <c r="A17" s="12"/>
      <c r="B17" s="103"/>
      <c r="C17" s="134"/>
      <c r="D17" s="134"/>
      <c r="E17" s="104" t="s">
        <v>132</v>
      </c>
      <c r="F17" s="51" t="s">
        <v>133</v>
      </c>
      <c r="G17" s="104" t="s">
        <v>132</v>
      </c>
      <c r="H17" s="104">
        <v>3</v>
      </c>
      <c r="I17" s="104" t="s">
        <v>114</v>
      </c>
      <c r="J17" s="104" t="s">
        <v>115</v>
      </c>
      <c r="K17" s="27" t="s">
        <v>134</v>
      </c>
      <c r="L17" s="21">
        <v>12</v>
      </c>
      <c r="M17" s="27" t="s">
        <v>135</v>
      </c>
      <c r="N17" s="130" t="s">
        <v>75</v>
      </c>
      <c r="O17" s="143">
        <v>0.25</v>
      </c>
      <c r="P17" s="143">
        <v>0</v>
      </c>
      <c r="Q17" s="143">
        <v>0.5</v>
      </c>
      <c r="R17" s="143">
        <v>1</v>
      </c>
      <c r="S17" s="26">
        <v>4</v>
      </c>
      <c r="T17" s="135" t="s">
        <v>118</v>
      </c>
      <c r="U17" s="130" t="s">
        <v>119</v>
      </c>
      <c r="V17" s="130" t="s">
        <v>120</v>
      </c>
      <c r="W17" s="32">
        <v>45306</v>
      </c>
      <c r="X17" s="32">
        <v>45641</v>
      </c>
      <c r="Y17" s="134"/>
      <c r="Z17" s="134"/>
      <c r="AA17" s="134"/>
      <c r="AB17" s="19"/>
    </row>
    <row r="18" spans="1:28" ht="159.75" customHeight="1">
      <c r="A18" s="12"/>
      <c r="B18" s="103"/>
      <c r="C18" s="134"/>
      <c r="D18" s="134"/>
      <c r="E18" s="134"/>
      <c r="F18" s="51" t="s">
        <v>126</v>
      </c>
      <c r="G18" s="134"/>
      <c r="H18" s="134"/>
      <c r="I18" s="134"/>
      <c r="J18" s="134"/>
      <c r="K18" s="27" t="s">
        <v>136</v>
      </c>
      <c r="L18" s="21">
        <v>13</v>
      </c>
      <c r="M18" s="27" t="s">
        <v>137</v>
      </c>
      <c r="N18" s="134"/>
      <c r="O18" s="143">
        <v>0.2</v>
      </c>
      <c r="P18" s="143">
        <v>0.3</v>
      </c>
      <c r="Q18" s="143">
        <v>0.3</v>
      </c>
      <c r="R18" s="143">
        <v>1</v>
      </c>
      <c r="S18" s="26">
        <v>4</v>
      </c>
      <c r="T18" s="134"/>
      <c r="U18" s="134"/>
      <c r="V18" s="134"/>
      <c r="W18" s="32">
        <v>45306</v>
      </c>
      <c r="X18" s="32">
        <v>45641</v>
      </c>
      <c r="Y18" s="134"/>
      <c r="Z18" s="134"/>
      <c r="AA18" s="134"/>
      <c r="AB18" s="19"/>
    </row>
    <row r="19" spans="1:28" ht="159.75" customHeight="1">
      <c r="A19" s="12"/>
      <c r="B19" s="103"/>
      <c r="C19" s="134"/>
      <c r="D19" s="134"/>
      <c r="E19" s="134"/>
      <c r="F19" s="52" t="s">
        <v>138</v>
      </c>
      <c r="G19" s="134"/>
      <c r="H19" s="134"/>
      <c r="I19" s="134"/>
      <c r="J19" s="134"/>
      <c r="K19" s="27" t="s">
        <v>139</v>
      </c>
      <c r="L19" s="21">
        <v>14</v>
      </c>
      <c r="M19" s="27" t="s">
        <v>140</v>
      </c>
      <c r="N19" s="134"/>
      <c r="O19" s="143">
        <v>0.15</v>
      </c>
      <c r="P19" s="143">
        <v>0.45</v>
      </c>
      <c r="Q19" s="143">
        <v>0.45</v>
      </c>
      <c r="R19" s="143">
        <v>1</v>
      </c>
      <c r="S19" s="26">
        <v>4</v>
      </c>
      <c r="T19" s="134"/>
      <c r="U19" s="134"/>
      <c r="V19" s="134"/>
      <c r="W19" s="32">
        <v>45306</v>
      </c>
      <c r="X19" s="32">
        <v>45641</v>
      </c>
      <c r="Y19" s="134"/>
      <c r="Z19" s="134"/>
      <c r="AA19" s="134"/>
      <c r="AB19" s="19"/>
    </row>
    <row r="20" spans="1:28" ht="159.75" customHeight="1">
      <c r="A20" s="12"/>
      <c r="B20" s="103"/>
      <c r="C20" s="134"/>
      <c r="D20" s="105"/>
      <c r="E20" s="105"/>
      <c r="F20" s="53" t="s">
        <v>141</v>
      </c>
      <c r="G20" s="105"/>
      <c r="H20" s="105"/>
      <c r="I20" s="105"/>
      <c r="J20" s="105"/>
      <c r="K20" s="27" t="s">
        <v>142</v>
      </c>
      <c r="L20" s="21">
        <v>15</v>
      </c>
      <c r="M20" s="27" t="s">
        <v>143</v>
      </c>
      <c r="N20" s="105"/>
      <c r="O20" s="30">
        <v>0.15</v>
      </c>
      <c r="P20" s="30">
        <v>0.3</v>
      </c>
      <c r="Q20" s="30">
        <v>0.8</v>
      </c>
      <c r="R20" s="30">
        <v>1</v>
      </c>
      <c r="S20" s="26">
        <v>4</v>
      </c>
      <c r="T20" s="105"/>
      <c r="U20" s="105"/>
      <c r="V20" s="105"/>
      <c r="W20" s="32">
        <v>45323</v>
      </c>
      <c r="X20" s="32">
        <v>45641</v>
      </c>
      <c r="Y20" s="134"/>
      <c r="Z20" s="134"/>
      <c r="AA20" s="134"/>
      <c r="AB20" s="19"/>
    </row>
    <row r="21" spans="1:28" ht="159.75" customHeight="1">
      <c r="A21" s="12"/>
      <c r="B21" s="13"/>
      <c r="C21" s="134"/>
      <c r="D21" s="104" t="s">
        <v>144</v>
      </c>
      <c r="E21" s="104" t="s">
        <v>145</v>
      </c>
      <c r="F21" s="27" t="s">
        <v>126</v>
      </c>
      <c r="G21" s="104" t="s">
        <v>145</v>
      </c>
      <c r="H21" s="104">
        <v>3</v>
      </c>
      <c r="I21" s="104" t="s">
        <v>146</v>
      </c>
      <c r="J21" s="104" t="s">
        <v>115</v>
      </c>
      <c r="K21" s="28" t="s">
        <v>147</v>
      </c>
      <c r="L21" s="21">
        <v>16</v>
      </c>
      <c r="M21" s="27" t="s">
        <v>148</v>
      </c>
      <c r="N21" s="130" t="s">
        <v>75</v>
      </c>
      <c r="O21" s="143">
        <v>0.1</v>
      </c>
      <c r="P21" s="143">
        <v>0.35</v>
      </c>
      <c r="Q21" s="143">
        <v>0.65</v>
      </c>
      <c r="R21" s="143">
        <v>1</v>
      </c>
      <c r="S21" s="26">
        <v>4</v>
      </c>
      <c r="T21" s="135" t="s">
        <v>118</v>
      </c>
      <c r="U21" s="104" t="s">
        <v>119</v>
      </c>
      <c r="V21" s="104" t="s">
        <v>120</v>
      </c>
      <c r="W21" s="32">
        <v>45323</v>
      </c>
      <c r="X21" s="32">
        <v>45646</v>
      </c>
      <c r="Y21" s="134"/>
      <c r="Z21" s="134"/>
      <c r="AA21" s="134"/>
      <c r="AB21" s="19"/>
    </row>
    <row r="22" spans="1:28" ht="159.75" customHeight="1">
      <c r="A22" s="12"/>
      <c r="B22" s="13"/>
      <c r="C22" s="134"/>
      <c r="D22" s="134"/>
      <c r="E22" s="134"/>
      <c r="F22" s="27" t="s">
        <v>126</v>
      </c>
      <c r="G22" s="134"/>
      <c r="H22" s="134"/>
      <c r="I22" s="134"/>
      <c r="J22" s="134"/>
      <c r="K22" s="28" t="s">
        <v>149</v>
      </c>
      <c r="L22" s="21">
        <v>17</v>
      </c>
      <c r="M22" s="27" t="s">
        <v>150</v>
      </c>
      <c r="N22" s="134"/>
      <c r="O22" s="30">
        <v>0.5</v>
      </c>
      <c r="P22" s="30">
        <v>0.5</v>
      </c>
      <c r="Q22" s="30">
        <v>0.5</v>
      </c>
      <c r="R22" s="30">
        <v>1</v>
      </c>
      <c r="S22" s="26">
        <v>4</v>
      </c>
      <c r="T22" s="134"/>
      <c r="U22" s="134"/>
      <c r="V22" s="134"/>
      <c r="W22" s="32">
        <v>45323</v>
      </c>
      <c r="X22" s="32">
        <v>45641</v>
      </c>
      <c r="Y22" s="134"/>
      <c r="Z22" s="134"/>
      <c r="AA22" s="134"/>
      <c r="AB22" s="19"/>
    </row>
    <row r="23" spans="1:28" ht="159.75" customHeight="1">
      <c r="A23" s="12"/>
      <c r="B23" s="13"/>
      <c r="C23" s="105"/>
      <c r="D23" s="105"/>
      <c r="E23" s="105"/>
      <c r="F23" s="27" t="s">
        <v>151</v>
      </c>
      <c r="G23" s="105"/>
      <c r="H23" s="105"/>
      <c r="I23" s="105"/>
      <c r="J23" s="105"/>
      <c r="K23" s="28" t="s">
        <v>152</v>
      </c>
      <c r="L23" s="21">
        <v>18</v>
      </c>
      <c r="M23" s="27" t="s">
        <v>153</v>
      </c>
      <c r="N23" s="105"/>
      <c r="O23" s="30">
        <v>0.1</v>
      </c>
      <c r="P23" s="30">
        <v>0.4</v>
      </c>
      <c r="Q23" s="30">
        <v>0.5</v>
      </c>
      <c r="R23" s="30">
        <v>1</v>
      </c>
      <c r="S23" s="26">
        <v>4</v>
      </c>
      <c r="T23" s="105"/>
      <c r="U23" s="105"/>
      <c r="V23" s="105"/>
      <c r="W23" s="32">
        <v>45323</v>
      </c>
      <c r="X23" s="32">
        <v>45646</v>
      </c>
      <c r="Y23" s="105"/>
      <c r="Z23" s="105"/>
      <c r="AA23" s="105"/>
      <c r="AB23" s="19"/>
    </row>
    <row r="24" spans="1:28" ht="10.5" customHeight="1">
      <c r="B24" s="35"/>
      <c r="C24" s="36"/>
      <c r="D24" s="36"/>
      <c r="E24" s="36"/>
      <c r="F24" s="36"/>
      <c r="G24" s="36"/>
      <c r="H24" s="37"/>
      <c r="I24" s="36"/>
      <c r="J24" s="36"/>
      <c r="K24" s="36"/>
      <c r="L24" s="38"/>
      <c r="M24" s="36"/>
      <c r="N24" s="36"/>
      <c r="O24" s="37"/>
      <c r="P24" s="37"/>
      <c r="Q24" s="37"/>
      <c r="R24" s="37"/>
      <c r="S24" s="37"/>
      <c r="T24" s="37"/>
      <c r="U24" s="36"/>
      <c r="V24" s="36"/>
      <c r="W24" s="36"/>
      <c r="X24" s="36"/>
      <c r="Y24" s="36"/>
      <c r="Z24" s="36"/>
      <c r="AA24" s="36"/>
      <c r="AB24" s="39"/>
    </row>
    <row r="25" spans="1:28" ht="10.5" customHeight="1">
      <c r="H25" s="11"/>
      <c r="L25" s="12"/>
      <c r="O25" s="11"/>
      <c r="P25" s="11"/>
      <c r="Q25" s="11"/>
      <c r="R25" s="11"/>
      <c r="S25" s="11"/>
      <c r="T25" s="11"/>
    </row>
    <row r="26" spans="1:28" ht="10.5" customHeight="1">
      <c r="H26" s="11"/>
      <c r="L26" s="12"/>
      <c r="O26" s="11"/>
      <c r="P26" s="11"/>
      <c r="Q26" s="11"/>
      <c r="R26" s="11"/>
      <c r="S26" s="11"/>
      <c r="T26" s="11"/>
    </row>
    <row r="27" spans="1:28" ht="10.5" customHeight="1">
      <c r="H27" s="11"/>
      <c r="L27" s="12"/>
      <c r="O27" s="11"/>
      <c r="P27" s="11"/>
      <c r="Q27" s="11"/>
      <c r="R27" s="11"/>
      <c r="S27" s="11"/>
      <c r="T27" s="11"/>
      <c r="Y27" s="87">
        <f>+Y13</f>
        <v>1940844969</v>
      </c>
    </row>
    <row r="28" spans="1:28" ht="10.5" customHeight="1">
      <c r="H28" s="11"/>
      <c r="L28" s="12"/>
      <c r="O28" s="11"/>
      <c r="P28" s="11"/>
      <c r="Q28" s="11"/>
      <c r="R28" s="11"/>
      <c r="S28" s="11"/>
      <c r="T28" s="11"/>
    </row>
    <row r="29" spans="1:28" ht="10.5" customHeight="1">
      <c r="H29" s="11"/>
      <c r="L29" s="12"/>
      <c r="O29" s="11"/>
      <c r="P29" s="11"/>
      <c r="Q29" s="11"/>
      <c r="R29" s="11"/>
      <c r="S29" s="11"/>
      <c r="T29" s="11"/>
    </row>
    <row r="30" spans="1:28" ht="10.5" customHeight="1">
      <c r="H30" s="11"/>
      <c r="L30" s="12"/>
      <c r="O30" s="11"/>
      <c r="P30" s="11"/>
      <c r="Q30" s="11"/>
      <c r="R30" s="11"/>
      <c r="S30" s="11"/>
      <c r="T30" s="11"/>
    </row>
    <row r="31" spans="1:28" ht="10.5" customHeight="1">
      <c r="H31" s="11"/>
      <c r="L31" s="12"/>
      <c r="O31" s="11"/>
      <c r="P31" s="11"/>
      <c r="Q31" s="11"/>
      <c r="R31" s="11"/>
      <c r="S31" s="11"/>
      <c r="T31" s="11"/>
    </row>
    <row r="32" spans="1:28"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51">
    <mergeCell ref="D13:D20"/>
    <mergeCell ref="E13:E16"/>
    <mergeCell ref="E17:E20"/>
    <mergeCell ref="D21:D23"/>
    <mergeCell ref="D10:AA10"/>
    <mergeCell ref="I17:I20"/>
    <mergeCell ref="J17:J20"/>
    <mergeCell ref="N17:N20"/>
    <mergeCell ref="T17:T20"/>
    <mergeCell ref="U17:U20"/>
    <mergeCell ref="E21:E23"/>
    <mergeCell ref="G21:G23"/>
    <mergeCell ref="N21:N23"/>
    <mergeCell ref="B3:B20"/>
    <mergeCell ref="G13:G16"/>
    <mergeCell ref="H13:H16"/>
    <mergeCell ref="I13:I16"/>
    <mergeCell ref="J13:J16"/>
    <mergeCell ref="G17:G20"/>
    <mergeCell ref="H17:H20"/>
    <mergeCell ref="F6:X8"/>
    <mergeCell ref="D9:AA9"/>
    <mergeCell ref="G11:N11"/>
    <mergeCell ref="O11:R11"/>
    <mergeCell ref="S11:T11"/>
    <mergeCell ref="U11:U12"/>
    <mergeCell ref="C3:E8"/>
    <mergeCell ref="C11:F11"/>
    <mergeCell ref="C13:C23"/>
    <mergeCell ref="U13:U16"/>
    <mergeCell ref="V13:V16"/>
    <mergeCell ref="V11:V12"/>
    <mergeCell ref="H21:H23"/>
    <mergeCell ref="I21:I23"/>
    <mergeCell ref="J21:J23"/>
    <mergeCell ref="T21:T23"/>
    <mergeCell ref="U21:U23"/>
    <mergeCell ref="B2:AB2"/>
    <mergeCell ref="F3:X5"/>
    <mergeCell ref="Y3:AA4"/>
    <mergeCell ref="Y5:AA6"/>
    <mergeCell ref="Y7:AA8"/>
    <mergeCell ref="W11:X11"/>
    <mergeCell ref="Y13:Y23"/>
    <mergeCell ref="Z13:Z23"/>
    <mergeCell ref="AA13:AA23"/>
    <mergeCell ref="V17:V20"/>
    <mergeCell ref="V21:V23"/>
    <mergeCell ref="Y11:AA11"/>
    <mergeCell ref="N13:N16"/>
    <mergeCell ref="T13:T16"/>
  </mergeCells>
  <pageMargins left="0.70866141732283472" right="0.70866141732283472" top="0.74803149606299213" bottom="0.74803149606299213" header="0" footer="0"/>
  <pageSetup paperSize="14"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G19" workbookViewId="0">
      <selection activeCell="X26" sqref="X26"/>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37"/>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38"/>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38"/>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38"/>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38"/>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38"/>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48" customHeight="1">
      <c r="B9" s="138"/>
      <c r="C9" s="15" t="s">
        <v>33</v>
      </c>
      <c r="D9" s="127" t="s">
        <v>154</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27" customHeight="1">
      <c r="B10" s="138"/>
      <c r="C10" s="16" t="s">
        <v>35</v>
      </c>
      <c r="D10" s="120" t="s">
        <v>5</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31.5" customHeight="1">
      <c r="A11" s="11"/>
      <c r="B11" s="138"/>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85.5" customHeight="1">
      <c r="A12" s="12"/>
      <c r="B12" s="138"/>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20" customHeight="1">
      <c r="A13" s="12"/>
      <c r="B13" s="138"/>
      <c r="C13" s="104" t="s">
        <v>110</v>
      </c>
      <c r="D13" s="104" t="s">
        <v>155</v>
      </c>
      <c r="E13" s="104" t="s">
        <v>156</v>
      </c>
      <c r="F13" s="27" t="s">
        <v>157</v>
      </c>
      <c r="G13" s="104" t="s">
        <v>156</v>
      </c>
      <c r="H13" s="104">
        <v>4</v>
      </c>
      <c r="I13" s="104" t="s">
        <v>158</v>
      </c>
      <c r="J13" s="104" t="s">
        <v>159</v>
      </c>
      <c r="K13" s="22" t="s">
        <v>160</v>
      </c>
      <c r="L13" s="21">
        <v>19</v>
      </c>
      <c r="M13" s="27" t="s">
        <v>161</v>
      </c>
      <c r="N13" s="130" t="s">
        <v>75</v>
      </c>
      <c r="O13" s="42">
        <v>0.2</v>
      </c>
      <c r="P13" s="42">
        <v>0.4</v>
      </c>
      <c r="Q13" s="42">
        <v>0.65</v>
      </c>
      <c r="R13" s="42">
        <v>1</v>
      </c>
      <c r="S13" s="130" t="s">
        <v>162</v>
      </c>
      <c r="T13" s="135" t="s">
        <v>163</v>
      </c>
      <c r="U13" s="130" t="s">
        <v>164</v>
      </c>
      <c r="V13" s="145" t="s">
        <v>165</v>
      </c>
      <c r="W13" s="43">
        <v>45292</v>
      </c>
      <c r="X13" s="43">
        <v>45641</v>
      </c>
      <c r="Y13" s="129">
        <f>2416457016-286186893</f>
        <v>2130270123</v>
      </c>
      <c r="Z13" s="136" t="s">
        <v>166</v>
      </c>
      <c r="AA13" s="136" t="s">
        <v>167</v>
      </c>
      <c r="AB13" s="19"/>
    </row>
    <row r="14" spans="1:28" ht="120" customHeight="1">
      <c r="A14" s="12"/>
      <c r="B14" s="138"/>
      <c r="C14" s="134"/>
      <c r="D14" s="134"/>
      <c r="E14" s="134"/>
      <c r="F14" s="27" t="s">
        <v>157</v>
      </c>
      <c r="G14" s="134"/>
      <c r="H14" s="134"/>
      <c r="I14" s="134"/>
      <c r="J14" s="134"/>
      <c r="K14" s="27" t="s">
        <v>160</v>
      </c>
      <c r="L14" s="21">
        <v>20</v>
      </c>
      <c r="M14" s="27" t="s">
        <v>168</v>
      </c>
      <c r="N14" s="134"/>
      <c r="O14" s="143">
        <v>0.1</v>
      </c>
      <c r="P14" s="143">
        <v>0.4</v>
      </c>
      <c r="Q14" s="143">
        <v>0.5</v>
      </c>
      <c r="R14" s="143">
        <v>1</v>
      </c>
      <c r="S14" s="134"/>
      <c r="T14" s="134"/>
      <c r="U14" s="134"/>
      <c r="V14" s="147"/>
      <c r="W14" s="43">
        <v>45292</v>
      </c>
      <c r="X14" s="43">
        <v>45641</v>
      </c>
      <c r="Y14" s="134"/>
      <c r="Z14" s="134"/>
      <c r="AA14" s="134"/>
      <c r="AB14" s="19"/>
    </row>
    <row r="15" spans="1:28" ht="120" customHeight="1">
      <c r="A15" s="12"/>
      <c r="B15" s="138"/>
      <c r="C15" s="134"/>
      <c r="D15" s="134"/>
      <c r="E15" s="134"/>
      <c r="F15" s="27" t="s">
        <v>157</v>
      </c>
      <c r="G15" s="134"/>
      <c r="H15" s="134"/>
      <c r="I15" s="134"/>
      <c r="J15" s="134"/>
      <c r="K15" s="27" t="s">
        <v>160</v>
      </c>
      <c r="L15" s="21">
        <v>21</v>
      </c>
      <c r="M15" s="27" t="s">
        <v>169</v>
      </c>
      <c r="N15" s="134"/>
      <c r="O15" s="143">
        <v>0.2</v>
      </c>
      <c r="P15" s="143">
        <v>0.4</v>
      </c>
      <c r="Q15" s="143">
        <v>0.5</v>
      </c>
      <c r="R15" s="143">
        <v>1</v>
      </c>
      <c r="S15" s="134"/>
      <c r="T15" s="134"/>
      <c r="U15" s="134"/>
      <c r="V15" s="147"/>
      <c r="W15" s="43">
        <v>45292</v>
      </c>
      <c r="X15" s="43">
        <v>45641</v>
      </c>
      <c r="Y15" s="134"/>
      <c r="Z15" s="134"/>
      <c r="AA15" s="134"/>
      <c r="AB15" s="19"/>
    </row>
    <row r="16" spans="1:28" ht="120" customHeight="1">
      <c r="A16" s="12"/>
      <c r="B16" s="138"/>
      <c r="C16" s="134"/>
      <c r="D16" s="134"/>
      <c r="E16" s="105"/>
      <c r="F16" s="27" t="s">
        <v>170</v>
      </c>
      <c r="G16" s="105"/>
      <c r="H16" s="105"/>
      <c r="I16" s="105"/>
      <c r="J16" s="105"/>
      <c r="K16" s="27" t="s">
        <v>160</v>
      </c>
      <c r="L16" s="21">
        <v>22</v>
      </c>
      <c r="M16" s="27" t="s">
        <v>171</v>
      </c>
      <c r="N16" s="105"/>
      <c r="O16" s="143">
        <v>0</v>
      </c>
      <c r="P16" s="143">
        <v>0.08</v>
      </c>
      <c r="Q16" s="143">
        <v>0.26</v>
      </c>
      <c r="R16" s="143">
        <v>1</v>
      </c>
      <c r="S16" s="105"/>
      <c r="T16" s="105"/>
      <c r="U16" s="105"/>
      <c r="V16" s="146"/>
      <c r="W16" s="43">
        <v>45292</v>
      </c>
      <c r="X16" s="43">
        <v>45641</v>
      </c>
      <c r="Y16" s="134"/>
      <c r="Z16" s="134"/>
      <c r="AA16" s="134"/>
      <c r="AB16" s="19"/>
    </row>
    <row r="17" spans="1:28" ht="124.5" customHeight="1">
      <c r="A17" s="12"/>
      <c r="B17" s="138"/>
      <c r="C17" s="134"/>
      <c r="D17" s="134"/>
      <c r="E17" s="104" t="s">
        <v>172</v>
      </c>
      <c r="F17" s="26" t="s">
        <v>157</v>
      </c>
      <c r="G17" s="104" t="s">
        <v>172</v>
      </c>
      <c r="H17" s="104">
        <v>4</v>
      </c>
      <c r="I17" s="104" t="s">
        <v>158</v>
      </c>
      <c r="J17" s="104" t="s">
        <v>159</v>
      </c>
      <c r="K17" s="27" t="s">
        <v>173</v>
      </c>
      <c r="L17" s="21">
        <v>23</v>
      </c>
      <c r="M17" s="41" t="s">
        <v>174</v>
      </c>
      <c r="N17" s="130" t="s">
        <v>75</v>
      </c>
      <c r="O17" s="42">
        <v>0.3</v>
      </c>
      <c r="P17" s="42">
        <v>0.45</v>
      </c>
      <c r="Q17" s="42">
        <v>0.7</v>
      </c>
      <c r="R17" s="42">
        <v>1</v>
      </c>
      <c r="S17" s="130" t="s">
        <v>175</v>
      </c>
      <c r="T17" s="135" t="s">
        <v>176</v>
      </c>
      <c r="U17" s="130" t="s">
        <v>164</v>
      </c>
      <c r="V17" s="145" t="s">
        <v>165</v>
      </c>
      <c r="W17" s="43">
        <v>45292</v>
      </c>
      <c r="X17" s="43">
        <v>45641</v>
      </c>
      <c r="Y17" s="134"/>
      <c r="Z17" s="134"/>
      <c r="AA17" s="134"/>
      <c r="AB17" s="19"/>
    </row>
    <row r="18" spans="1:28" ht="124.5" customHeight="1">
      <c r="A18" s="12"/>
      <c r="B18" s="138"/>
      <c r="C18" s="134"/>
      <c r="D18" s="134"/>
      <c r="E18" s="105"/>
      <c r="F18" s="26" t="s">
        <v>177</v>
      </c>
      <c r="G18" s="105"/>
      <c r="H18" s="105"/>
      <c r="I18" s="105"/>
      <c r="J18" s="105"/>
      <c r="K18" s="27" t="s">
        <v>178</v>
      </c>
      <c r="L18" s="21">
        <v>24</v>
      </c>
      <c r="M18" s="148" t="s">
        <v>179</v>
      </c>
      <c r="N18" s="105"/>
      <c r="O18" s="42">
        <v>0.25</v>
      </c>
      <c r="P18" s="42">
        <v>0.45</v>
      </c>
      <c r="Q18" s="42">
        <v>0.65</v>
      </c>
      <c r="R18" s="42">
        <v>1</v>
      </c>
      <c r="S18" s="105"/>
      <c r="T18" s="105"/>
      <c r="U18" s="105"/>
      <c r="V18" s="146"/>
      <c r="W18" s="43">
        <v>45566</v>
      </c>
      <c r="X18" s="43">
        <v>45641</v>
      </c>
      <c r="Y18" s="134"/>
      <c r="Z18" s="134"/>
      <c r="AA18" s="134"/>
      <c r="AB18" s="19"/>
    </row>
    <row r="19" spans="1:28" ht="105" customHeight="1">
      <c r="A19" s="12"/>
      <c r="B19" s="138"/>
      <c r="C19" s="134"/>
      <c r="D19" s="134"/>
      <c r="E19" s="104" t="s">
        <v>180</v>
      </c>
      <c r="F19" s="27" t="s">
        <v>181</v>
      </c>
      <c r="G19" s="41" t="s">
        <v>180</v>
      </c>
      <c r="H19" s="104">
        <v>4</v>
      </c>
      <c r="I19" s="104" t="s">
        <v>158</v>
      </c>
      <c r="J19" s="104" t="s">
        <v>182</v>
      </c>
      <c r="K19" s="27" t="s">
        <v>183</v>
      </c>
      <c r="L19" s="21">
        <v>25</v>
      </c>
      <c r="M19" s="27" t="s">
        <v>184</v>
      </c>
      <c r="N19" s="130" t="s">
        <v>75</v>
      </c>
      <c r="O19" s="143">
        <v>0.55000000000000004</v>
      </c>
      <c r="P19" s="143">
        <v>0.7</v>
      </c>
      <c r="Q19" s="143">
        <v>0.9</v>
      </c>
      <c r="R19" s="143">
        <v>1</v>
      </c>
      <c r="S19" s="130" t="s">
        <v>185</v>
      </c>
      <c r="T19" s="135" t="s">
        <v>186</v>
      </c>
      <c r="U19" s="130" t="s">
        <v>164</v>
      </c>
      <c r="V19" s="145" t="s">
        <v>165</v>
      </c>
      <c r="W19" s="43">
        <v>45292</v>
      </c>
      <c r="X19" s="43">
        <v>45641</v>
      </c>
      <c r="Y19" s="134"/>
      <c r="Z19" s="134"/>
      <c r="AA19" s="134"/>
      <c r="AB19" s="19"/>
    </row>
    <row r="20" spans="1:28" ht="79.5" customHeight="1">
      <c r="A20" s="12"/>
      <c r="B20" s="138"/>
      <c r="C20" s="134"/>
      <c r="D20" s="134"/>
      <c r="E20" s="134"/>
      <c r="F20" s="27" t="s">
        <v>181</v>
      </c>
      <c r="G20" s="41" t="s">
        <v>187</v>
      </c>
      <c r="H20" s="134"/>
      <c r="I20" s="134"/>
      <c r="J20" s="134"/>
      <c r="K20" s="27" t="s">
        <v>188</v>
      </c>
      <c r="L20" s="21">
        <v>26</v>
      </c>
      <c r="M20" s="27" t="s">
        <v>189</v>
      </c>
      <c r="N20" s="134"/>
      <c r="O20" s="143">
        <v>0.2</v>
      </c>
      <c r="P20" s="143">
        <v>0.4</v>
      </c>
      <c r="Q20" s="143">
        <v>0.55000000000000004</v>
      </c>
      <c r="R20" s="143">
        <v>1</v>
      </c>
      <c r="S20" s="134"/>
      <c r="T20" s="134"/>
      <c r="U20" s="134"/>
      <c r="V20" s="147"/>
      <c r="W20" s="32">
        <v>45292</v>
      </c>
      <c r="X20" s="43">
        <v>45641</v>
      </c>
      <c r="Y20" s="134"/>
      <c r="Z20" s="134"/>
      <c r="AA20" s="134"/>
      <c r="AB20" s="19"/>
    </row>
    <row r="21" spans="1:28" ht="89.25" customHeight="1">
      <c r="B21" s="54"/>
      <c r="C21" s="134"/>
      <c r="D21" s="134"/>
      <c r="E21" s="105"/>
      <c r="F21" s="27" t="s">
        <v>181</v>
      </c>
      <c r="G21" s="41" t="s">
        <v>180</v>
      </c>
      <c r="H21" s="105"/>
      <c r="I21" s="105"/>
      <c r="J21" s="105"/>
      <c r="K21" s="27" t="s">
        <v>183</v>
      </c>
      <c r="L21" s="34">
        <v>27</v>
      </c>
      <c r="M21" s="27" t="s">
        <v>190</v>
      </c>
      <c r="N21" s="105"/>
      <c r="O21" s="143">
        <v>0.25</v>
      </c>
      <c r="P21" s="143">
        <v>0.5</v>
      </c>
      <c r="Q21" s="143">
        <v>0.85</v>
      </c>
      <c r="R21" s="143">
        <v>1</v>
      </c>
      <c r="S21" s="105"/>
      <c r="T21" s="105"/>
      <c r="U21" s="105"/>
      <c r="V21" s="146"/>
      <c r="W21" s="32">
        <v>45292</v>
      </c>
      <c r="X21" s="43">
        <v>45626</v>
      </c>
      <c r="Y21" s="134"/>
      <c r="Z21" s="134"/>
      <c r="AA21" s="134"/>
      <c r="AB21" s="14"/>
    </row>
    <row r="22" spans="1:28" ht="100.5" customHeight="1">
      <c r="B22" s="54"/>
      <c r="C22" s="134"/>
      <c r="D22" s="134"/>
      <c r="E22" s="104" t="s">
        <v>191</v>
      </c>
      <c r="F22" s="27" t="s">
        <v>181</v>
      </c>
      <c r="G22" s="104" t="s">
        <v>187</v>
      </c>
      <c r="H22" s="139">
        <v>4</v>
      </c>
      <c r="I22" s="104" t="s">
        <v>158</v>
      </c>
      <c r="J22" s="104" t="s">
        <v>192</v>
      </c>
      <c r="K22" s="27" t="s">
        <v>188</v>
      </c>
      <c r="L22" s="34">
        <v>28</v>
      </c>
      <c r="M22" s="22" t="s">
        <v>193</v>
      </c>
      <c r="N22" s="104" t="s">
        <v>75</v>
      </c>
      <c r="O22" s="143">
        <v>0.25</v>
      </c>
      <c r="P22" s="143">
        <v>0.45</v>
      </c>
      <c r="Q22" s="143">
        <v>0.7</v>
      </c>
      <c r="R22" s="143">
        <v>1</v>
      </c>
      <c r="S22" s="139" t="s">
        <v>194</v>
      </c>
      <c r="T22" s="140" t="s">
        <v>195</v>
      </c>
      <c r="U22" s="104" t="s">
        <v>164</v>
      </c>
      <c r="V22" s="145" t="s">
        <v>165</v>
      </c>
      <c r="W22" s="32">
        <v>45292</v>
      </c>
      <c r="X22" s="43">
        <v>45641</v>
      </c>
      <c r="Y22" s="134"/>
      <c r="Z22" s="134"/>
      <c r="AA22" s="134"/>
      <c r="AB22" s="14"/>
    </row>
    <row r="23" spans="1:28" ht="100.5" customHeight="1">
      <c r="B23" s="54"/>
      <c r="C23" s="105"/>
      <c r="D23" s="105"/>
      <c r="E23" s="105"/>
      <c r="F23" s="27" t="s">
        <v>181</v>
      </c>
      <c r="G23" s="105"/>
      <c r="H23" s="105"/>
      <c r="I23" s="105"/>
      <c r="J23" s="105"/>
      <c r="K23" s="27" t="s">
        <v>196</v>
      </c>
      <c r="L23" s="34">
        <v>29</v>
      </c>
      <c r="M23" s="27" t="s">
        <v>197</v>
      </c>
      <c r="N23" s="105"/>
      <c r="O23" s="42">
        <v>0.2</v>
      </c>
      <c r="P23" s="42">
        <v>0.6</v>
      </c>
      <c r="Q23" s="42">
        <v>1</v>
      </c>
      <c r="R23" s="42">
        <v>0</v>
      </c>
      <c r="S23" s="105"/>
      <c r="T23" s="105"/>
      <c r="U23" s="105"/>
      <c r="V23" s="146"/>
      <c r="W23" s="32">
        <v>45292</v>
      </c>
      <c r="X23" s="43">
        <v>45535</v>
      </c>
      <c r="Y23" s="105"/>
      <c r="Z23" s="105"/>
      <c r="AA23" s="105"/>
      <c r="AB23" s="14"/>
    </row>
    <row r="24" spans="1:28" ht="37.5" customHeight="1">
      <c r="B24" s="54"/>
      <c r="C24" s="55"/>
      <c r="D24" s="55"/>
      <c r="E24" s="55"/>
      <c r="F24" s="56"/>
      <c r="G24" s="55"/>
      <c r="H24" s="12"/>
      <c r="I24" s="55"/>
      <c r="J24" s="55"/>
      <c r="K24" s="56"/>
      <c r="L24" s="12"/>
      <c r="M24" s="56"/>
      <c r="N24" s="55"/>
      <c r="O24" s="57"/>
      <c r="P24" s="57"/>
      <c r="Q24" s="57"/>
      <c r="R24" s="57"/>
      <c r="S24" s="12"/>
      <c r="T24" s="58"/>
      <c r="U24" s="55"/>
      <c r="V24" s="55"/>
      <c r="W24" s="59"/>
      <c r="X24" s="60"/>
      <c r="AB24" s="14"/>
    </row>
    <row r="25" spans="1:28" ht="10.5" customHeight="1">
      <c r="B25" s="35"/>
      <c r="C25" s="36"/>
      <c r="D25" s="36"/>
      <c r="E25" s="36"/>
      <c r="F25" s="36"/>
      <c r="G25" s="36"/>
      <c r="H25" s="37"/>
      <c r="I25" s="36"/>
      <c r="J25" s="36"/>
      <c r="K25" s="36"/>
      <c r="L25" s="38"/>
      <c r="M25" s="36"/>
      <c r="N25" s="36"/>
      <c r="O25" s="37"/>
      <c r="P25" s="37"/>
      <c r="Q25" s="37"/>
      <c r="R25" s="37"/>
      <c r="S25" s="37"/>
      <c r="T25" s="37"/>
      <c r="U25" s="36"/>
      <c r="V25" s="36"/>
      <c r="W25" s="36"/>
      <c r="X25" s="36"/>
      <c r="Y25" s="36"/>
      <c r="Z25" s="36"/>
      <c r="AA25" s="36"/>
      <c r="AB25" s="39"/>
    </row>
    <row r="26" spans="1:28" ht="10.5" customHeight="1">
      <c r="H26" s="11"/>
      <c r="L26" s="12"/>
      <c r="O26" s="11"/>
      <c r="P26" s="11"/>
      <c r="Q26" s="11"/>
      <c r="R26" s="11"/>
      <c r="S26" s="11"/>
      <c r="T26" s="11"/>
    </row>
    <row r="27" spans="1:28" ht="10.5" customHeight="1">
      <c r="H27" s="11"/>
      <c r="L27" s="12"/>
      <c r="O27" s="11"/>
      <c r="P27" s="11"/>
      <c r="Q27" s="11"/>
      <c r="R27" s="11"/>
      <c r="S27" s="11"/>
      <c r="T27" s="11"/>
    </row>
    <row r="28" spans="1:28" ht="10.5" customHeight="1">
      <c r="H28" s="11"/>
      <c r="L28" s="12"/>
      <c r="O28" s="11"/>
      <c r="P28" s="11"/>
      <c r="Q28" s="11"/>
      <c r="R28" s="11"/>
      <c r="S28" s="11"/>
      <c r="T28" s="11"/>
      <c r="Y28" s="87">
        <f>+Y13</f>
        <v>2130270123</v>
      </c>
    </row>
    <row r="29" spans="1:28" ht="10.5" customHeight="1">
      <c r="H29" s="11"/>
      <c r="L29" s="12"/>
      <c r="O29" s="11"/>
      <c r="P29" s="11"/>
      <c r="Q29" s="11"/>
      <c r="R29" s="11"/>
      <c r="S29" s="11"/>
      <c r="T29" s="11"/>
    </row>
    <row r="30" spans="1:28" ht="10.5" customHeight="1">
      <c r="H30" s="11"/>
      <c r="L30" s="12"/>
      <c r="O30" s="11"/>
      <c r="P30" s="11"/>
      <c r="Q30" s="11"/>
      <c r="R30" s="11"/>
      <c r="S30" s="11"/>
      <c r="T30" s="11"/>
    </row>
    <row r="31" spans="1:28" ht="10.5" customHeight="1">
      <c r="H31" s="11"/>
      <c r="L31" s="12"/>
      <c r="O31" s="11"/>
      <c r="P31" s="11"/>
      <c r="Q31" s="11"/>
      <c r="R31" s="11"/>
      <c r="S31" s="11"/>
      <c r="T31" s="11"/>
    </row>
    <row r="32" spans="1:28"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62">
    <mergeCell ref="C3:E8"/>
    <mergeCell ref="C11:F11"/>
    <mergeCell ref="C13:C23"/>
    <mergeCell ref="D13:D23"/>
    <mergeCell ref="E13:E16"/>
    <mergeCell ref="E17:E18"/>
    <mergeCell ref="E19:E21"/>
    <mergeCell ref="E22:E23"/>
    <mergeCell ref="D10:AA10"/>
    <mergeCell ref="N17:N18"/>
    <mergeCell ref="S17:S18"/>
    <mergeCell ref="T17:T18"/>
    <mergeCell ref="S22:S23"/>
    <mergeCell ref="T22:T23"/>
    <mergeCell ref="N19:N21"/>
    <mergeCell ref="S19:S21"/>
    <mergeCell ref="G17:G18"/>
    <mergeCell ref="G22:G23"/>
    <mergeCell ref="H22:H23"/>
    <mergeCell ref="I22:I23"/>
    <mergeCell ref="J22:J23"/>
    <mergeCell ref="I17:I18"/>
    <mergeCell ref="J17:J18"/>
    <mergeCell ref="H19:H21"/>
    <mergeCell ref="I19:I21"/>
    <mergeCell ref="B3:B20"/>
    <mergeCell ref="G13:G16"/>
    <mergeCell ref="H13:H16"/>
    <mergeCell ref="I13:I16"/>
    <mergeCell ref="J13:J16"/>
    <mergeCell ref="H17:H18"/>
    <mergeCell ref="J19:J21"/>
    <mergeCell ref="F6:X8"/>
    <mergeCell ref="D9:AA9"/>
    <mergeCell ref="G11:N11"/>
    <mergeCell ref="O11:R11"/>
    <mergeCell ref="S11:T11"/>
    <mergeCell ref="U11:U12"/>
    <mergeCell ref="N13:N16"/>
    <mergeCell ref="S13:S16"/>
    <mergeCell ref="T13:T16"/>
    <mergeCell ref="V11:V12"/>
    <mergeCell ref="W11:X11"/>
    <mergeCell ref="Y13:Y23"/>
    <mergeCell ref="Y11:AA11"/>
    <mergeCell ref="U17:U18"/>
    <mergeCell ref="T19:T21"/>
    <mergeCell ref="U19:U21"/>
    <mergeCell ref="N22:N23"/>
    <mergeCell ref="U22:U23"/>
    <mergeCell ref="B2:AB2"/>
    <mergeCell ref="F3:X5"/>
    <mergeCell ref="Y3:AA4"/>
    <mergeCell ref="Y5:AA6"/>
    <mergeCell ref="Y7:AA8"/>
    <mergeCell ref="Z13:Z23"/>
    <mergeCell ref="AA13:AA23"/>
    <mergeCell ref="V17:V18"/>
    <mergeCell ref="V19:V21"/>
    <mergeCell ref="V22:V23"/>
    <mergeCell ref="U13:U16"/>
    <mergeCell ref="V13:V16"/>
  </mergeCells>
  <pageMargins left="0.70866141732283472" right="0.70866141732283472" top="0.74803149606299213" bottom="0.74803149606299213" header="0" footer="0"/>
  <pageSetup paperSize="14"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J10" workbookViewId="0">
      <selection activeCell="V13" sqref="V13:V14"/>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37"/>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38"/>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38"/>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38"/>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38"/>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38"/>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48" customHeight="1">
      <c r="B9" s="138"/>
      <c r="C9" s="15" t="s">
        <v>33</v>
      </c>
      <c r="D9" s="127" t="s">
        <v>198</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27" customHeight="1">
      <c r="B10" s="138"/>
      <c r="C10" s="16" t="s">
        <v>35</v>
      </c>
      <c r="D10" s="120" t="s">
        <v>5</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31.5" customHeight="1">
      <c r="A11" s="11"/>
      <c r="B11" s="138"/>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85.5" customHeight="1">
      <c r="A12" s="12"/>
      <c r="B12" s="138"/>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20" customHeight="1">
      <c r="A13" s="12"/>
      <c r="B13" s="138"/>
      <c r="C13" s="104" t="s">
        <v>199</v>
      </c>
      <c r="D13" s="104" t="s">
        <v>200</v>
      </c>
      <c r="E13" s="104" t="s">
        <v>201</v>
      </c>
      <c r="F13" s="27" t="s">
        <v>202</v>
      </c>
      <c r="G13" s="41" t="s">
        <v>201</v>
      </c>
      <c r="H13" s="21">
        <v>4</v>
      </c>
      <c r="I13" s="104" t="s">
        <v>158</v>
      </c>
      <c r="J13" s="41" t="s">
        <v>203</v>
      </c>
      <c r="K13" s="61" t="s">
        <v>160</v>
      </c>
      <c r="L13" s="21">
        <v>30</v>
      </c>
      <c r="M13" s="27" t="s">
        <v>204</v>
      </c>
      <c r="N13" s="130" t="s">
        <v>75</v>
      </c>
      <c r="O13" s="42">
        <v>0.1</v>
      </c>
      <c r="P13" s="42">
        <v>0.45</v>
      </c>
      <c r="Q13" s="42">
        <v>0.55000000000000004</v>
      </c>
      <c r="R13" s="42">
        <v>1</v>
      </c>
      <c r="S13" s="130" t="s">
        <v>162</v>
      </c>
      <c r="T13" s="135" t="s">
        <v>163</v>
      </c>
      <c r="U13" s="130" t="s">
        <v>205</v>
      </c>
      <c r="V13" s="145" t="s">
        <v>206</v>
      </c>
      <c r="W13" s="43">
        <v>45292</v>
      </c>
      <c r="X13" s="43">
        <v>45641</v>
      </c>
      <c r="Y13" s="46"/>
      <c r="Z13" s="136" t="s">
        <v>207</v>
      </c>
      <c r="AA13" s="136" t="s">
        <v>208</v>
      </c>
      <c r="AB13" s="19"/>
    </row>
    <row r="14" spans="1:28" ht="120" customHeight="1">
      <c r="A14" s="12"/>
      <c r="B14" s="138"/>
      <c r="C14" s="105"/>
      <c r="D14" s="105"/>
      <c r="E14" s="105"/>
      <c r="F14" s="27" t="s">
        <v>209</v>
      </c>
      <c r="G14" s="41" t="s">
        <v>201</v>
      </c>
      <c r="H14" s="21">
        <v>4</v>
      </c>
      <c r="I14" s="105"/>
      <c r="J14" s="41" t="s">
        <v>203</v>
      </c>
      <c r="K14" s="22" t="s">
        <v>160</v>
      </c>
      <c r="L14" s="21">
        <v>31</v>
      </c>
      <c r="M14" s="27" t="s">
        <v>210</v>
      </c>
      <c r="N14" s="105"/>
      <c r="O14" s="42">
        <v>0.05</v>
      </c>
      <c r="P14" s="42">
        <v>0.5</v>
      </c>
      <c r="Q14" s="42">
        <v>0.55000000000000004</v>
      </c>
      <c r="R14" s="42">
        <v>1</v>
      </c>
      <c r="S14" s="105"/>
      <c r="T14" s="105"/>
      <c r="U14" s="105"/>
      <c r="V14" s="146"/>
      <c r="W14" s="43">
        <v>45292</v>
      </c>
      <c r="X14" s="43">
        <v>45641</v>
      </c>
      <c r="Y14" s="46"/>
      <c r="Z14" s="105"/>
      <c r="AA14" s="105"/>
      <c r="AB14" s="19"/>
    </row>
    <row r="15" spans="1:28" ht="10.5" customHeight="1">
      <c r="B15" s="35"/>
      <c r="C15" s="36"/>
      <c r="D15" s="36"/>
      <c r="E15" s="36"/>
      <c r="F15" s="36"/>
      <c r="G15" s="36"/>
      <c r="H15" s="37"/>
      <c r="I15" s="36"/>
      <c r="J15" s="36"/>
      <c r="K15" s="36"/>
      <c r="L15" s="38"/>
      <c r="M15" s="36"/>
      <c r="N15" s="36"/>
      <c r="O15" s="37"/>
      <c r="P15" s="37"/>
      <c r="Q15" s="37"/>
      <c r="R15" s="37"/>
      <c r="S15" s="37"/>
      <c r="T15" s="37"/>
      <c r="U15" s="36"/>
      <c r="V15" s="36"/>
      <c r="W15" s="36"/>
      <c r="X15" s="36"/>
      <c r="Y15" s="36"/>
      <c r="Z15" s="36"/>
      <c r="AA15" s="36"/>
      <c r="AB15" s="39"/>
    </row>
    <row r="16" spans="1:28" ht="10.5" customHeight="1">
      <c r="H16" s="11"/>
      <c r="L16" s="12"/>
      <c r="O16" s="11"/>
      <c r="P16" s="11"/>
      <c r="Q16" s="11"/>
      <c r="R16" s="11"/>
      <c r="S16" s="11"/>
      <c r="T16" s="11"/>
    </row>
    <row r="17" spans="8:20" ht="10.5" customHeight="1">
      <c r="H17" s="11"/>
      <c r="L17" s="12"/>
      <c r="O17" s="11"/>
      <c r="P17" s="11"/>
      <c r="Q17" s="11"/>
      <c r="R17" s="11"/>
      <c r="S17" s="11"/>
      <c r="T17" s="11"/>
    </row>
    <row r="18" spans="8:20" ht="10.5" customHeight="1">
      <c r="H18" s="11"/>
      <c r="L18" s="12"/>
      <c r="O18" s="11"/>
      <c r="P18" s="11"/>
      <c r="Q18" s="11"/>
      <c r="R18" s="11"/>
      <c r="S18" s="11"/>
      <c r="T18" s="11"/>
    </row>
    <row r="19" spans="8:20" ht="10.5" customHeight="1">
      <c r="H19" s="11"/>
      <c r="L19" s="12"/>
      <c r="O19" s="11"/>
      <c r="P19" s="11"/>
      <c r="Q19" s="11"/>
      <c r="R19" s="11"/>
      <c r="S19" s="11"/>
      <c r="T19" s="11"/>
    </row>
    <row r="20" spans="8:20" ht="10.5" customHeight="1">
      <c r="H20" s="11"/>
      <c r="L20" s="12"/>
      <c r="O20" s="11"/>
      <c r="P20" s="11"/>
      <c r="Q20" s="11"/>
      <c r="R20" s="11"/>
      <c r="S20" s="11"/>
      <c r="T20" s="11"/>
    </row>
    <row r="21" spans="8:20" ht="10.5" customHeight="1">
      <c r="H21" s="11"/>
      <c r="L21" s="12"/>
      <c r="O21" s="11"/>
      <c r="P21" s="11"/>
      <c r="Q21" s="11"/>
      <c r="R21" s="11"/>
      <c r="S21" s="11"/>
      <c r="T21" s="11"/>
    </row>
    <row r="22" spans="8:20" ht="10.5" customHeight="1">
      <c r="H22" s="11"/>
      <c r="L22" s="12"/>
      <c r="O22" s="11"/>
      <c r="P22" s="11"/>
      <c r="Q22" s="11"/>
      <c r="R22" s="11"/>
      <c r="S22" s="11"/>
      <c r="T22" s="11"/>
    </row>
    <row r="23" spans="8:20" ht="10.5" customHeight="1">
      <c r="H23" s="11"/>
      <c r="L23" s="12"/>
      <c r="O23" s="11"/>
      <c r="P23" s="11"/>
      <c r="Q23" s="11"/>
      <c r="R23" s="11"/>
      <c r="S23" s="11"/>
      <c r="T23" s="11"/>
    </row>
    <row r="24" spans="8:20" ht="10.5" customHeight="1">
      <c r="H24" s="11"/>
      <c r="L24" s="12"/>
      <c r="O24" s="11"/>
      <c r="P24" s="11"/>
      <c r="Q24" s="11"/>
      <c r="R24" s="11"/>
      <c r="S24" s="11"/>
      <c r="T24" s="11"/>
    </row>
    <row r="25" spans="8:20" ht="10.5" customHeight="1">
      <c r="H25" s="11"/>
      <c r="L25" s="12"/>
      <c r="O25" s="11"/>
      <c r="P25" s="11"/>
      <c r="Q25" s="11"/>
      <c r="R25" s="11"/>
      <c r="S25" s="11"/>
      <c r="T25" s="11"/>
    </row>
    <row r="26" spans="8:20" ht="10.5" customHeight="1">
      <c r="H26" s="11"/>
      <c r="L26" s="12"/>
      <c r="O26" s="11"/>
      <c r="P26" s="11"/>
      <c r="Q26" s="11"/>
      <c r="R26" s="11"/>
      <c r="S26" s="11"/>
      <c r="T26" s="11"/>
    </row>
    <row r="27" spans="8:20" ht="10.5" customHeight="1">
      <c r="H27" s="11"/>
      <c r="L27" s="12"/>
      <c r="O27" s="11"/>
      <c r="P27" s="11"/>
      <c r="Q27" s="11"/>
      <c r="R27" s="11"/>
      <c r="S27" s="11"/>
      <c r="T27" s="11"/>
    </row>
    <row r="28" spans="8:20" ht="10.5" customHeight="1">
      <c r="H28" s="11"/>
      <c r="L28" s="12"/>
      <c r="O28" s="11"/>
      <c r="P28" s="11"/>
      <c r="Q28" s="11"/>
      <c r="R28" s="11"/>
      <c r="S28" s="11"/>
      <c r="T28" s="11"/>
    </row>
    <row r="29" spans="8:20" ht="10.5" customHeight="1">
      <c r="H29" s="11"/>
      <c r="L29" s="12"/>
      <c r="O29" s="11"/>
      <c r="P29" s="11"/>
      <c r="Q29" s="11"/>
      <c r="R29" s="11"/>
      <c r="S29" s="11"/>
      <c r="T29" s="11"/>
    </row>
    <row r="30" spans="8:20" ht="10.5" customHeight="1">
      <c r="H30" s="11"/>
      <c r="L30" s="12"/>
      <c r="O30" s="11"/>
      <c r="P30" s="11"/>
      <c r="Q30" s="11"/>
      <c r="R30" s="11"/>
      <c r="S30" s="11"/>
      <c r="T30" s="11"/>
    </row>
    <row r="31" spans="8:20" ht="10.5" customHeight="1">
      <c r="H31" s="11"/>
      <c r="L31" s="12"/>
      <c r="O31" s="11"/>
      <c r="P31" s="11"/>
      <c r="Q31" s="11"/>
      <c r="R31" s="11"/>
      <c r="S31" s="11"/>
      <c r="T31" s="11"/>
    </row>
    <row r="32" spans="8:20"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29">
    <mergeCell ref="T13:T14"/>
    <mergeCell ref="U13:U14"/>
    <mergeCell ref="F6:X8"/>
    <mergeCell ref="D9:AA9"/>
    <mergeCell ref="C3:E8"/>
    <mergeCell ref="C11:F11"/>
    <mergeCell ref="G11:N11"/>
    <mergeCell ref="O11:R11"/>
    <mergeCell ref="Z13:Z14"/>
    <mergeCell ref="AA13:AA14"/>
    <mergeCell ref="B3:B14"/>
    <mergeCell ref="C13:C14"/>
    <mergeCell ref="D13:D14"/>
    <mergeCell ref="E13:E14"/>
    <mergeCell ref="D10:AA10"/>
    <mergeCell ref="Y11:AA11"/>
    <mergeCell ref="V13:V14"/>
    <mergeCell ref="S11:T11"/>
    <mergeCell ref="U11:U12"/>
    <mergeCell ref="V11:V12"/>
    <mergeCell ref="W11:X11"/>
    <mergeCell ref="I13:I14"/>
    <mergeCell ref="N13:N14"/>
    <mergeCell ref="S13:S14"/>
    <mergeCell ref="B2:AB2"/>
    <mergeCell ref="F3:X5"/>
    <mergeCell ref="Y3:AA4"/>
    <mergeCell ref="Y5:AA6"/>
    <mergeCell ref="Y7:AA8"/>
  </mergeCells>
  <pageMargins left="0.70866141732283472" right="0.70866141732283472" top="0.74803149606299213" bottom="0.74803149606299213" header="0" footer="0"/>
  <pageSetup paperSize="14"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F32" workbookViewId="0">
      <selection activeCell="V32" sqref="V32:V33"/>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9"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211</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10</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90" customHeight="1">
      <c r="A13" s="12"/>
      <c r="B13" s="103"/>
      <c r="C13" s="133" t="s">
        <v>66</v>
      </c>
      <c r="D13" s="133" t="s">
        <v>212</v>
      </c>
      <c r="E13" s="133" t="s">
        <v>68</v>
      </c>
      <c r="F13" s="28" t="s">
        <v>213</v>
      </c>
      <c r="G13" s="130" t="s">
        <v>214</v>
      </c>
      <c r="H13" s="130">
        <v>5</v>
      </c>
      <c r="I13" s="130" t="s">
        <v>215</v>
      </c>
      <c r="J13" s="130" t="s">
        <v>216</v>
      </c>
      <c r="K13" s="41" t="s">
        <v>217</v>
      </c>
      <c r="L13" s="21">
        <v>32</v>
      </c>
      <c r="M13" s="28" t="s">
        <v>218</v>
      </c>
      <c r="N13" s="130" t="s">
        <v>75</v>
      </c>
      <c r="O13" s="143">
        <v>0.2</v>
      </c>
      <c r="P13" s="143">
        <v>0.6</v>
      </c>
      <c r="Q13" s="143">
        <v>0.9</v>
      </c>
      <c r="R13" s="143">
        <v>1</v>
      </c>
      <c r="S13" s="153" t="s">
        <v>95</v>
      </c>
      <c r="T13" s="62" t="s">
        <v>95</v>
      </c>
      <c r="U13" s="41" t="s">
        <v>108</v>
      </c>
      <c r="V13" s="41" t="s">
        <v>97</v>
      </c>
      <c r="W13" s="63">
        <v>45323</v>
      </c>
      <c r="X13" s="63">
        <v>45657</v>
      </c>
      <c r="Y13" s="129">
        <v>64400000</v>
      </c>
      <c r="Z13" s="130" t="s">
        <v>219</v>
      </c>
      <c r="AA13" s="130" t="s">
        <v>98</v>
      </c>
      <c r="AB13" s="19"/>
    </row>
    <row r="14" spans="1:28" ht="90" customHeight="1">
      <c r="A14" s="12"/>
      <c r="B14" s="103"/>
      <c r="C14" s="134"/>
      <c r="D14" s="134"/>
      <c r="E14" s="134"/>
      <c r="F14" s="28" t="s">
        <v>220</v>
      </c>
      <c r="G14" s="134"/>
      <c r="H14" s="134"/>
      <c r="I14" s="134"/>
      <c r="J14" s="134"/>
      <c r="K14" s="41" t="s">
        <v>221</v>
      </c>
      <c r="L14" s="21">
        <v>33</v>
      </c>
      <c r="M14" s="28" t="s">
        <v>222</v>
      </c>
      <c r="N14" s="134"/>
      <c r="O14" s="143">
        <v>0</v>
      </c>
      <c r="P14" s="143">
        <v>0</v>
      </c>
      <c r="Q14" s="143">
        <v>0.8</v>
      </c>
      <c r="R14" s="143">
        <v>1</v>
      </c>
      <c r="S14" s="153" t="s">
        <v>95</v>
      </c>
      <c r="T14" s="62" t="s">
        <v>95</v>
      </c>
      <c r="U14" s="41" t="s">
        <v>108</v>
      </c>
      <c r="V14" s="41" t="s">
        <v>97</v>
      </c>
      <c r="W14" s="63">
        <v>45323</v>
      </c>
      <c r="X14" s="63">
        <v>45657</v>
      </c>
      <c r="Y14" s="105"/>
      <c r="Z14" s="105"/>
      <c r="AA14" s="105"/>
      <c r="AB14" s="19"/>
    </row>
    <row r="15" spans="1:28" ht="75" customHeight="1">
      <c r="A15" s="12"/>
      <c r="B15" s="103"/>
      <c r="C15" s="105"/>
      <c r="D15" s="105"/>
      <c r="E15" s="105"/>
      <c r="F15" s="64" t="s">
        <v>69</v>
      </c>
      <c r="G15" s="105"/>
      <c r="H15" s="105"/>
      <c r="I15" s="105"/>
      <c r="J15" s="105"/>
      <c r="K15" s="28" t="s">
        <v>223</v>
      </c>
      <c r="L15" s="21">
        <v>34</v>
      </c>
      <c r="M15" s="28" t="s">
        <v>224</v>
      </c>
      <c r="N15" s="105"/>
      <c r="O15" s="30">
        <v>0.21</v>
      </c>
      <c r="P15" s="30">
        <v>0.36</v>
      </c>
      <c r="Q15" s="30">
        <v>0.51</v>
      </c>
      <c r="R15" s="30">
        <v>1</v>
      </c>
      <c r="S15" s="62" t="s">
        <v>95</v>
      </c>
      <c r="T15" s="62" t="s">
        <v>95</v>
      </c>
      <c r="U15" s="41" t="s">
        <v>225</v>
      </c>
      <c r="V15" s="65" t="s">
        <v>226</v>
      </c>
      <c r="W15" s="63">
        <v>45293</v>
      </c>
      <c r="X15" s="63">
        <v>45657</v>
      </c>
      <c r="Y15" s="44">
        <f>606185118-72546675-188870</f>
        <v>533449573</v>
      </c>
      <c r="Z15" s="45" t="s">
        <v>227</v>
      </c>
      <c r="AA15" s="46" t="s">
        <v>228</v>
      </c>
      <c r="AB15" s="19"/>
    </row>
    <row r="16" spans="1:28" ht="10.5" customHeight="1">
      <c r="B16" s="103"/>
      <c r="C16" s="16" t="s">
        <v>35</v>
      </c>
      <c r="D16" s="120" t="s">
        <v>229</v>
      </c>
      <c r="E16" s="121"/>
      <c r="F16" s="121"/>
      <c r="G16" s="121"/>
      <c r="H16" s="121"/>
      <c r="I16" s="121"/>
      <c r="J16" s="121"/>
      <c r="K16" s="121"/>
      <c r="L16" s="121"/>
      <c r="M16" s="121"/>
      <c r="N16" s="121"/>
      <c r="O16" s="121"/>
      <c r="P16" s="121"/>
      <c r="Q16" s="121"/>
      <c r="R16" s="121"/>
      <c r="S16" s="121"/>
      <c r="T16" s="121"/>
      <c r="U16" s="121"/>
      <c r="V16" s="121"/>
      <c r="W16" s="121"/>
      <c r="X16" s="121"/>
      <c r="Y16" s="121"/>
      <c r="Z16" s="121"/>
      <c r="AA16" s="122"/>
      <c r="AB16" s="14"/>
    </row>
    <row r="17" spans="2:28" ht="10.5" customHeight="1">
      <c r="B17" s="103"/>
      <c r="C17" s="125" t="s">
        <v>36</v>
      </c>
      <c r="D17" s="121"/>
      <c r="E17" s="121"/>
      <c r="F17" s="122"/>
      <c r="G17" s="125" t="s">
        <v>37</v>
      </c>
      <c r="H17" s="121"/>
      <c r="I17" s="121"/>
      <c r="J17" s="121"/>
      <c r="K17" s="121"/>
      <c r="L17" s="121"/>
      <c r="M17" s="121"/>
      <c r="N17" s="122"/>
      <c r="O17" s="125" t="s">
        <v>38</v>
      </c>
      <c r="P17" s="121"/>
      <c r="Q17" s="121"/>
      <c r="R17" s="122"/>
      <c r="S17" s="125" t="s">
        <v>39</v>
      </c>
      <c r="T17" s="122"/>
      <c r="U17" s="128" t="s">
        <v>40</v>
      </c>
      <c r="V17" s="128" t="s">
        <v>41</v>
      </c>
      <c r="W17" s="123" t="s">
        <v>42</v>
      </c>
      <c r="X17" s="122"/>
      <c r="Y17" s="123" t="s">
        <v>43</v>
      </c>
      <c r="Z17" s="121"/>
      <c r="AA17" s="122"/>
      <c r="AB17" s="14"/>
    </row>
    <row r="18" spans="2:28" ht="10.5" customHeight="1">
      <c r="B18" s="103"/>
      <c r="C18" s="18" t="s">
        <v>44</v>
      </c>
      <c r="D18" s="18" t="s">
        <v>45</v>
      </c>
      <c r="E18" s="18" t="s">
        <v>46</v>
      </c>
      <c r="F18" s="18" t="s">
        <v>47</v>
      </c>
      <c r="G18" s="18" t="s">
        <v>48</v>
      </c>
      <c r="H18" s="18" t="s">
        <v>49</v>
      </c>
      <c r="I18" s="18" t="s">
        <v>50</v>
      </c>
      <c r="J18" s="18" t="s">
        <v>51</v>
      </c>
      <c r="K18" s="18" t="s">
        <v>52</v>
      </c>
      <c r="L18" s="18" t="s">
        <v>53</v>
      </c>
      <c r="M18" s="18" t="s">
        <v>54</v>
      </c>
      <c r="N18" s="18" t="s">
        <v>55</v>
      </c>
      <c r="O18" s="18" t="s">
        <v>56</v>
      </c>
      <c r="P18" s="18" t="s">
        <v>57</v>
      </c>
      <c r="Q18" s="18" t="s">
        <v>58</v>
      </c>
      <c r="R18" s="18" t="s">
        <v>59</v>
      </c>
      <c r="S18" s="18" t="s">
        <v>39</v>
      </c>
      <c r="T18" s="18" t="s">
        <v>60</v>
      </c>
      <c r="U18" s="105"/>
      <c r="V18" s="105"/>
      <c r="W18" s="18" t="s">
        <v>61</v>
      </c>
      <c r="X18" s="18" t="s">
        <v>62</v>
      </c>
      <c r="Y18" s="18" t="s">
        <v>63</v>
      </c>
      <c r="Z18" s="18" t="s">
        <v>64</v>
      </c>
      <c r="AA18" s="18" t="s">
        <v>65</v>
      </c>
      <c r="AB18" s="14"/>
    </row>
    <row r="19" spans="2:28" ht="69.75" customHeight="1">
      <c r="B19" s="103"/>
      <c r="C19" s="133" t="s">
        <v>66</v>
      </c>
      <c r="D19" s="133" t="s">
        <v>212</v>
      </c>
      <c r="E19" s="133" t="s">
        <v>68</v>
      </c>
      <c r="F19" s="133" t="s">
        <v>69</v>
      </c>
      <c r="G19" s="130" t="s">
        <v>230</v>
      </c>
      <c r="H19" s="130">
        <v>5</v>
      </c>
      <c r="I19" s="130" t="s">
        <v>215</v>
      </c>
      <c r="J19" s="130" t="s">
        <v>216</v>
      </c>
      <c r="K19" s="28" t="s">
        <v>231</v>
      </c>
      <c r="L19" s="20">
        <v>35</v>
      </c>
      <c r="M19" s="27" t="s">
        <v>232</v>
      </c>
      <c r="N19" s="130" t="s">
        <v>75</v>
      </c>
      <c r="O19" s="30">
        <v>0.28000000000000003</v>
      </c>
      <c r="P19" s="30">
        <v>0.52</v>
      </c>
      <c r="Q19" s="30">
        <v>0.76</v>
      </c>
      <c r="R19" s="30">
        <v>1</v>
      </c>
      <c r="S19" s="26" t="s">
        <v>95</v>
      </c>
      <c r="T19" s="26" t="s">
        <v>95</v>
      </c>
      <c r="U19" s="28" t="s">
        <v>108</v>
      </c>
      <c r="V19" s="28" t="s">
        <v>97</v>
      </c>
      <c r="W19" s="66">
        <v>45293</v>
      </c>
      <c r="X19" s="66">
        <v>45688</v>
      </c>
      <c r="Y19" s="46"/>
      <c r="Z19" s="46"/>
      <c r="AA19" s="46"/>
      <c r="AB19" s="14"/>
    </row>
    <row r="20" spans="2:28" ht="51" customHeight="1">
      <c r="B20" s="103"/>
      <c r="C20" s="134"/>
      <c r="D20" s="134"/>
      <c r="E20" s="134"/>
      <c r="F20" s="134"/>
      <c r="G20" s="105"/>
      <c r="H20" s="134"/>
      <c r="I20" s="134"/>
      <c r="J20" s="134"/>
      <c r="K20" s="41" t="s">
        <v>233</v>
      </c>
      <c r="L20" s="20">
        <v>36</v>
      </c>
      <c r="M20" s="27" t="s">
        <v>234</v>
      </c>
      <c r="N20" s="134"/>
      <c r="O20" s="30">
        <v>0.2</v>
      </c>
      <c r="P20" s="30">
        <v>0.4</v>
      </c>
      <c r="Q20" s="30">
        <v>0.6</v>
      </c>
      <c r="R20" s="30">
        <v>1</v>
      </c>
      <c r="S20" s="26" t="s">
        <v>95</v>
      </c>
      <c r="T20" s="26" t="s">
        <v>95</v>
      </c>
      <c r="U20" s="28" t="s">
        <v>235</v>
      </c>
      <c r="V20" s="152" t="s">
        <v>226</v>
      </c>
      <c r="W20" s="66">
        <v>45293</v>
      </c>
      <c r="X20" s="66">
        <v>45657</v>
      </c>
      <c r="Y20" s="46"/>
      <c r="Z20" s="46"/>
      <c r="AA20" s="46"/>
      <c r="AB20" s="14"/>
    </row>
    <row r="21" spans="2:28" ht="80.25" customHeight="1">
      <c r="B21" s="103"/>
      <c r="C21" s="105"/>
      <c r="D21" s="105"/>
      <c r="E21" s="105"/>
      <c r="F21" s="105"/>
      <c r="G21" s="26" t="s">
        <v>236</v>
      </c>
      <c r="H21" s="105"/>
      <c r="I21" s="105"/>
      <c r="J21" s="105"/>
      <c r="K21" s="22" t="s">
        <v>237</v>
      </c>
      <c r="L21" s="21">
        <v>37</v>
      </c>
      <c r="M21" s="27" t="s">
        <v>238</v>
      </c>
      <c r="N21" s="105"/>
      <c r="O21" s="30">
        <v>0.25</v>
      </c>
      <c r="P21" s="30">
        <v>0.5</v>
      </c>
      <c r="Q21" s="30">
        <v>0.75</v>
      </c>
      <c r="R21" s="30">
        <v>1</v>
      </c>
      <c r="S21" s="26" t="s">
        <v>95</v>
      </c>
      <c r="T21" s="26" t="s">
        <v>95</v>
      </c>
      <c r="U21" s="28" t="s">
        <v>239</v>
      </c>
      <c r="V21" s="28" t="s">
        <v>240</v>
      </c>
      <c r="W21" s="66">
        <v>45293</v>
      </c>
      <c r="X21" s="67">
        <v>45657</v>
      </c>
      <c r="Y21" s="68">
        <f>565475420-12994485</f>
        <v>552480935</v>
      </c>
      <c r="Z21" s="69" t="s">
        <v>241</v>
      </c>
      <c r="AA21" s="26" t="s">
        <v>98</v>
      </c>
      <c r="AB21" s="14"/>
    </row>
    <row r="22" spans="2:28" ht="10.5" customHeight="1">
      <c r="B22" s="13"/>
      <c r="C22" s="16" t="s">
        <v>35</v>
      </c>
      <c r="D22" s="120" t="s">
        <v>242</v>
      </c>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14"/>
    </row>
    <row r="23" spans="2:28" ht="10.5" customHeight="1">
      <c r="B23" s="13"/>
      <c r="C23" s="125" t="s">
        <v>36</v>
      </c>
      <c r="D23" s="121"/>
      <c r="E23" s="121"/>
      <c r="F23" s="122"/>
      <c r="G23" s="125" t="s">
        <v>37</v>
      </c>
      <c r="H23" s="121"/>
      <c r="I23" s="121"/>
      <c r="J23" s="121"/>
      <c r="K23" s="121"/>
      <c r="L23" s="121"/>
      <c r="M23" s="121"/>
      <c r="N23" s="122"/>
      <c r="O23" s="125" t="s">
        <v>38</v>
      </c>
      <c r="P23" s="121"/>
      <c r="Q23" s="121"/>
      <c r="R23" s="122"/>
      <c r="S23" s="125" t="s">
        <v>39</v>
      </c>
      <c r="T23" s="122"/>
      <c r="U23" s="128" t="s">
        <v>40</v>
      </c>
      <c r="V23" s="128" t="s">
        <v>41</v>
      </c>
      <c r="W23" s="123" t="s">
        <v>42</v>
      </c>
      <c r="X23" s="122"/>
      <c r="Y23" s="123" t="s">
        <v>43</v>
      </c>
      <c r="Z23" s="121"/>
      <c r="AA23" s="122"/>
      <c r="AB23" s="14"/>
    </row>
    <row r="24" spans="2:28" ht="10.5" customHeight="1">
      <c r="B24" s="13"/>
      <c r="C24" s="18" t="s">
        <v>44</v>
      </c>
      <c r="D24" s="18" t="s">
        <v>45</v>
      </c>
      <c r="E24" s="18" t="s">
        <v>46</v>
      </c>
      <c r="F24" s="18" t="s">
        <v>47</v>
      </c>
      <c r="G24" s="18" t="s">
        <v>48</v>
      </c>
      <c r="H24" s="18" t="s">
        <v>49</v>
      </c>
      <c r="I24" s="18" t="s">
        <v>50</v>
      </c>
      <c r="J24" s="18" t="s">
        <v>51</v>
      </c>
      <c r="K24" s="18" t="s">
        <v>52</v>
      </c>
      <c r="L24" s="18" t="s">
        <v>53</v>
      </c>
      <c r="M24" s="18" t="s">
        <v>54</v>
      </c>
      <c r="N24" s="18" t="s">
        <v>55</v>
      </c>
      <c r="O24" s="18" t="s">
        <v>56</v>
      </c>
      <c r="P24" s="18" t="s">
        <v>57</v>
      </c>
      <c r="Q24" s="18" t="s">
        <v>58</v>
      </c>
      <c r="R24" s="18" t="s">
        <v>59</v>
      </c>
      <c r="S24" s="18" t="s">
        <v>39</v>
      </c>
      <c r="T24" s="18" t="s">
        <v>60</v>
      </c>
      <c r="U24" s="105"/>
      <c r="V24" s="105"/>
      <c r="W24" s="18" t="s">
        <v>61</v>
      </c>
      <c r="X24" s="18" t="s">
        <v>62</v>
      </c>
      <c r="Y24" s="18" t="s">
        <v>63</v>
      </c>
      <c r="Z24" s="18" t="s">
        <v>64</v>
      </c>
      <c r="AA24" s="18" t="s">
        <v>65</v>
      </c>
      <c r="AB24" s="14"/>
    </row>
    <row r="25" spans="2:28" ht="85.5" customHeight="1">
      <c r="B25" s="13"/>
      <c r="C25" s="141" t="s">
        <v>66</v>
      </c>
      <c r="D25" s="141" t="s">
        <v>212</v>
      </c>
      <c r="E25" s="104" t="s">
        <v>68</v>
      </c>
      <c r="F25" s="130" t="s">
        <v>69</v>
      </c>
      <c r="G25" s="70" t="s">
        <v>243</v>
      </c>
      <c r="H25" s="130">
        <v>5</v>
      </c>
      <c r="I25" s="130" t="s">
        <v>215</v>
      </c>
      <c r="J25" s="130" t="s">
        <v>216</v>
      </c>
      <c r="K25" s="41" t="s">
        <v>244</v>
      </c>
      <c r="L25" s="21">
        <v>38</v>
      </c>
      <c r="M25" s="22" t="s">
        <v>245</v>
      </c>
      <c r="N25" s="130" t="s">
        <v>75</v>
      </c>
      <c r="O25" s="30">
        <v>0.25</v>
      </c>
      <c r="P25" s="30">
        <v>0.37</v>
      </c>
      <c r="Q25" s="30">
        <v>0.45</v>
      </c>
      <c r="R25" s="30">
        <v>1</v>
      </c>
      <c r="S25" s="26" t="s">
        <v>95</v>
      </c>
      <c r="T25" s="26" t="s">
        <v>95</v>
      </c>
      <c r="U25" s="41" t="s">
        <v>246</v>
      </c>
      <c r="V25" s="41" t="s">
        <v>97</v>
      </c>
      <c r="W25" s="63">
        <v>45292</v>
      </c>
      <c r="X25" s="63">
        <v>45656</v>
      </c>
      <c r="Y25" s="44">
        <v>28817756</v>
      </c>
      <c r="Z25" s="62" t="s">
        <v>80</v>
      </c>
      <c r="AA25" s="26" t="s">
        <v>98</v>
      </c>
      <c r="AB25" s="14"/>
    </row>
    <row r="26" spans="2:28" ht="90.75" customHeight="1">
      <c r="B26" s="13"/>
      <c r="C26" s="105"/>
      <c r="D26" s="105"/>
      <c r="E26" s="105"/>
      <c r="F26" s="105"/>
      <c r="G26" s="41" t="s">
        <v>247</v>
      </c>
      <c r="H26" s="105"/>
      <c r="I26" s="105"/>
      <c r="J26" s="105"/>
      <c r="K26" s="41" t="s">
        <v>248</v>
      </c>
      <c r="L26" s="20">
        <v>39</v>
      </c>
      <c r="M26" s="22" t="s">
        <v>249</v>
      </c>
      <c r="N26" s="105"/>
      <c r="O26" s="30">
        <v>0.25</v>
      </c>
      <c r="P26" s="30">
        <v>0.37</v>
      </c>
      <c r="Q26" s="30">
        <v>0.71</v>
      </c>
      <c r="R26" s="30">
        <v>1</v>
      </c>
      <c r="S26" s="26" t="s">
        <v>95</v>
      </c>
      <c r="T26" s="26" t="s">
        <v>95</v>
      </c>
      <c r="U26" s="41" t="s">
        <v>246</v>
      </c>
      <c r="V26" s="41" t="s">
        <v>97</v>
      </c>
      <c r="W26" s="63">
        <v>45292</v>
      </c>
      <c r="X26" s="63">
        <v>45657</v>
      </c>
      <c r="Y26" s="71">
        <f>304099600-1951667-78687812-150000000-2044834</f>
        <v>71415287</v>
      </c>
      <c r="Z26" s="62" t="s">
        <v>80</v>
      </c>
      <c r="AA26" s="26" t="s">
        <v>98</v>
      </c>
      <c r="AB26" s="14"/>
    </row>
    <row r="27" spans="2:28" ht="10.5" customHeight="1">
      <c r="B27" s="13"/>
      <c r="C27" s="16" t="s">
        <v>35</v>
      </c>
      <c r="D27" s="120" t="s">
        <v>250</v>
      </c>
      <c r="E27" s="121"/>
      <c r="F27" s="121"/>
      <c r="G27" s="121"/>
      <c r="H27" s="121"/>
      <c r="I27" s="121"/>
      <c r="J27" s="121"/>
      <c r="K27" s="121"/>
      <c r="L27" s="121"/>
      <c r="M27" s="121"/>
      <c r="N27" s="121"/>
      <c r="O27" s="121"/>
      <c r="P27" s="121"/>
      <c r="Q27" s="121"/>
      <c r="R27" s="121"/>
      <c r="S27" s="121"/>
      <c r="T27" s="121"/>
      <c r="U27" s="121"/>
      <c r="V27" s="121"/>
      <c r="W27" s="121"/>
      <c r="X27" s="121"/>
      <c r="Y27" s="121"/>
      <c r="Z27" s="121"/>
      <c r="AA27" s="122"/>
      <c r="AB27" s="14"/>
    </row>
    <row r="28" spans="2:28" ht="10.5" customHeight="1">
      <c r="B28" s="13"/>
      <c r="C28" s="125" t="s">
        <v>36</v>
      </c>
      <c r="D28" s="121"/>
      <c r="E28" s="121"/>
      <c r="F28" s="122"/>
      <c r="G28" s="125" t="s">
        <v>37</v>
      </c>
      <c r="H28" s="121"/>
      <c r="I28" s="121"/>
      <c r="J28" s="121"/>
      <c r="K28" s="121"/>
      <c r="L28" s="121"/>
      <c r="M28" s="121"/>
      <c r="N28" s="122"/>
      <c r="O28" s="125" t="s">
        <v>38</v>
      </c>
      <c r="P28" s="121"/>
      <c r="Q28" s="121"/>
      <c r="R28" s="122"/>
      <c r="S28" s="125" t="s">
        <v>39</v>
      </c>
      <c r="T28" s="122"/>
      <c r="U28" s="128" t="s">
        <v>40</v>
      </c>
      <c r="V28" s="128" t="s">
        <v>41</v>
      </c>
      <c r="W28" s="123" t="s">
        <v>42</v>
      </c>
      <c r="X28" s="122"/>
      <c r="Y28" s="123" t="s">
        <v>43</v>
      </c>
      <c r="Z28" s="121"/>
      <c r="AA28" s="122"/>
      <c r="AB28" s="14"/>
    </row>
    <row r="29" spans="2:28" ht="10.5" customHeight="1">
      <c r="B29" s="13"/>
      <c r="C29" s="18" t="s">
        <v>44</v>
      </c>
      <c r="D29" s="18" t="s">
        <v>45</v>
      </c>
      <c r="E29" s="18" t="s">
        <v>46</v>
      </c>
      <c r="F29" s="18" t="s">
        <v>47</v>
      </c>
      <c r="G29" s="18" t="s">
        <v>48</v>
      </c>
      <c r="H29" s="18" t="s">
        <v>49</v>
      </c>
      <c r="I29" s="18" t="s">
        <v>50</v>
      </c>
      <c r="J29" s="18" t="s">
        <v>51</v>
      </c>
      <c r="K29" s="18" t="s">
        <v>52</v>
      </c>
      <c r="L29" s="18" t="s">
        <v>53</v>
      </c>
      <c r="M29" s="18" t="s">
        <v>54</v>
      </c>
      <c r="N29" s="18" t="s">
        <v>55</v>
      </c>
      <c r="O29" s="18" t="s">
        <v>56</v>
      </c>
      <c r="P29" s="18" t="s">
        <v>57</v>
      </c>
      <c r="Q29" s="18" t="s">
        <v>58</v>
      </c>
      <c r="R29" s="18" t="s">
        <v>59</v>
      </c>
      <c r="S29" s="18" t="s">
        <v>39</v>
      </c>
      <c r="T29" s="18" t="s">
        <v>60</v>
      </c>
      <c r="U29" s="105"/>
      <c r="V29" s="105"/>
      <c r="W29" s="18" t="s">
        <v>61</v>
      </c>
      <c r="X29" s="18" t="s">
        <v>62</v>
      </c>
      <c r="Y29" s="18" t="s">
        <v>63</v>
      </c>
      <c r="Z29" s="18" t="s">
        <v>64</v>
      </c>
      <c r="AA29" s="18" t="s">
        <v>65</v>
      </c>
      <c r="AB29" s="14"/>
    </row>
    <row r="30" spans="2:28" ht="93" customHeight="1">
      <c r="B30" s="72"/>
      <c r="C30" s="41" t="s">
        <v>66</v>
      </c>
      <c r="D30" s="41" t="s">
        <v>212</v>
      </c>
      <c r="E30" s="22" t="s">
        <v>68</v>
      </c>
      <c r="F30" s="28" t="s">
        <v>69</v>
      </c>
      <c r="G30" s="41" t="s">
        <v>251</v>
      </c>
      <c r="H30" s="26">
        <v>5</v>
      </c>
      <c r="I30" s="26" t="s">
        <v>215</v>
      </c>
      <c r="J30" s="26" t="s">
        <v>252</v>
      </c>
      <c r="K30" s="41" t="s">
        <v>253</v>
      </c>
      <c r="L30" s="21">
        <v>40</v>
      </c>
      <c r="M30" s="27" t="s">
        <v>254</v>
      </c>
      <c r="N30" s="26" t="s">
        <v>75</v>
      </c>
      <c r="O30" s="30">
        <v>0.25</v>
      </c>
      <c r="P30" s="30">
        <v>0.5</v>
      </c>
      <c r="Q30" s="30">
        <v>0.75</v>
      </c>
      <c r="R30" s="30">
        <v>1</v>
      </c>
      <c r="S30" s="26" t="s">
        <v>95</v>
      </c>
      <c r="T30" s="26" t="s">
        <v>95</v>
      </c>
      <c r="U30" s="22" t="s">
        <v>255</v>
      </c>
      <c r="V30" s="21" t="s">
        <v>256</v>
      </c>
      <c r="W30" s="63" t="s">
        <v>257</v>
      </c>
      <c r="X30" s="63">
        <v>45657</v>
      </c>
      <c r="Y30" s="46"/>
      <c r="Z30" s="46"/>
      <c r="AA30" s="46"/>
      <c r="AB30" s="73"/>
    </row>
    <row r="31" spans="2:28" ht="10.5" customHeight="1">
      <c r="B31" s="54"/>
      <c r="C31" s="16" t="s">
        <v>35</v>
      </c>
      <c r="D31" s="120" t="s">
        <v>258</v>
      </c>
      <c r="E31" s="121"/>
      <c r="F31" s="121"/>
      <c r="G31" s="121"/>
      <c r="H31" s="121"/>
      <c r="I31" s="121"/>
      <c r="J31" s="121"/>
      <c r="K31" s="121"/>
      <c r="L31" s="121"/>
      <c r="M31" s="121"/>
      <c r="N31" s="121"/>
      <c r="O31" s="121"/>
      <c r="P31" s="121"/>
      <c r="Q31" s="121"/>
      <c r="R31" s="121"/>
      <c r="S31" s="121"/>
      <c r="T31" s="121"/>
      <c r="U31" s="121"/>
      <c r="V31" s="121"/>
      <c r="W31" s="121"/>
      <c r="X31" s="121"/>
      <c r="Y31" s="121"/>
      <c r="Z31" s="121"/>
      <c r="AA31" s="122"/>
      <c r="AB31" s="14"/>
    </row>
    <row r="32" spans="2:28" ht="10.5" customHeight="1">
      <c r="B32" s="54"/>
      <c r="C32" s="125" t="s">
        <v>36</v>
      </c>
      <c r="D32" s="121"/>
      <c r="E32" s="121"/>
      <c r="F32" s="122"/>
      <c r="G32" s="125" t="s">
        <v>37</v>
      </c>
      <c r="H32" s="121"/>
      <c r="I32" s="121"/>
      <c r="J32" s="121"/>
      <c r="K32" s="121"/>
      <c r="L32" s="121"/>
      <c r="M32" s="121"/>
      <c r="N32" s="122"/>
      <c r="O32" s="125" t="s">
        <v>38</v>
      </c>
      <c r="P32" s="121"/>
      <c r="Q32" s="121"/>
      <c r="R32" s="122"/>
      <c r="S32" s="125" t="s">
        <v>39</v>
      </c>
      <c r="T32" s="122"/>
      <c r="U32" s="128" t="s">
        <v>40</v>
      </c>
      <c r="V32" s="128" t="s">
        <v>41</v>
      </c>
      <c r="W32" s="123" t="s">
        <v>42</v>
      </c>
      <c r="X32" s="122"/>
      <c r="Y32" s="123" t="s">
        <v>43</v>
      </c>
      <c r="Z32" s="121"/>
      <c r="AA32" s="122"/>
      <c r="AB32" s="14"/>
    </row>
    <row r="33" spans="2:28" ht="10.5" customHeight="1">
      <c r="B33" s="54"/>
      <c r="C33" s="18" t="s">
        <v>44</v>
      </c>
      <c r="D33" s="18" t="s">
        <v>45</v>
      </c>
      <c r="E33" s="18" t="s">
        <v>46</v>
      </c>
      <c r="F33" s="18" t="s">
        <v>47</v>
      </c>
      <c r="G33" s="18" t="s">
        <v>48</v>
      </c>
      <c r="H33" s="18" t="s">
        <v>49</v>
      </c>
      <c r="I33" s="18" t="s">
        <v>50</v>
      </c>
      <c r="J33" s="18" t="s">
        <v>51</v>
      </c>
      <c r="K33" s="18" t="s">
        <v>52</v>
      </c>
      <c r="L33" s="18" t="s">
        <v>53</v>
      </c>
      <c r="M33" s="18" t="s">
        <v>54</v>
      </c>
      <c r="N33" s="18" t="s">
        <v>55</v>
      </c>
      <c r="O33" s="18" t="s">
        <v>56</v>
      </c>
      <c r="P33" s="18" t="s">
        <v>57</v>
      </c>
      <c r="Q33" s="18" t="s">
        <v>58</v>
      </c>
      <c r="R33" s="18" t="s">
        <v>59</v>
      </c>
      <c r="S33" s="18" t="s">
        <v>39</v>
      </c>
      <c r="T33" s="18" t="s">
        <v>60</v>
      </c>
      <c r="U33" s="105"/>
      <c r="V33" s="105"/>
      <c r="W33" s="18" t="s">
        <v>61</v>
      </c>
      <c r="X33" s="18" t="s">
        <v>62</v>
      </c>
      <c r="Y33" s="18" t="s">
        <v>63</v>
      </c>
      <c r="Z33" s="18" t="s">
        <v>64</v>
      </c>
      <c r="AA33" s="18" t="s">
        <v>65</v>
      </c>
      <c r="AB33" s="14"/>
    </row>
    <row r="34" spans="2:28" ht="93" customHeight="1">
      <c r="B34" s="54"/>
      <c r="C34" s="41" t="s">
        <v>66</v>
      </c>
      <c r="D34" s="41" t="s">
        <v>212</v>
      </c>
      <c r="E34" s="22" t="s">
        <v>68</v>
      </c>
      <c r="F34" s="28" t="s">
        <v>69</v>
      </c>
      <c r="G34" s="41" t="s">
        <v>259</v>
      </c>
      <c r="H34" s="26">
        <v>6</v>
      </c>
      <c r="I34" s="26" t="s">
        <v>215</v>
      </c>
      <c r="J34" s="26" t="s">
        <v>252</v>
      </c>
      <c r="K34" s="40" t="s">
        <v>260</v>
      </c>
      <c r="L34" s="21">
        <v>41</v>
      </c>
      <c r="M34" s="28" t="s">
        <v>261</v>
      </c>
      <c r="N34" s="62" t="s">
        <v>75</v>
      </c>
      <c r="O34" s="30">
        <v>0.15</v>
      </c>
      <c r="P34" s="30">
        <v>0.49</v>
      </c>
      <c r="Q34" s="30">
        <v>0.63</v>
      </c>
      <c r="R34" s="30">
        <v>1</v>
      </c>
      <c r="S34" s="26" t="s">
        <v>95</v>
      </c>
      <c r="T34" s="26" t="s">
        <v>95</v>
      </c>
      <c r="U34" s="41" t="s">
        <v>262</v>
      </c>
      <c r="V34" s="41" t="s">
        <v>97</v>
      </c>
      <c r="W34" s="63">
        <v>45293</v>
      </c>
      <c r="X34" s="63">
        <v>45657</v>
      </c>
      <c r="Y34" s="46"/>
      <c r="Z34" s="46"/>
      <c r="AA34" s="46"/>
      <c r="AB34" s="14"/>
    </row>
    <row r="35" spans="2:28" ht="10.5" customHeight="1">
      <c r="B35" s="54"/>
      <c r="C35" s="16" t="s">
        <v>35</v>
      </c>
      <c r="D35" s="120" t="s">
        <v>263</v>
      </c>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4"/>
    </row>
    <row r="36" spans="2:28" ht="10.5" customHeight="1">
      <c r="B36" s="54"/>
      <c r="C36" s="125" t="s">
        <v>36</v>
      </c>
      <c r="D36" s="121"/>
      <c r="E36" s="121"/>
      <c r="F36" s="122"/>
      <c r="G36" s="125" t="s">
        <v>37</v>
      </c>
      <c r="H36" s="121"/>
      <c r="I36" s="121"/>
      <c r="J36" s="121"/>
      <c r="K36" s="121"/>
      <c r="L36" s="121"/>
      <c r="M36" s="121"/>
      <c r="N36" s="122"/>
      <c r="O36" s="125" t="s">
        <v>38</v>
      </c>
      <c r="P36" s="121"/>
      <c r="Q36" s="121"/>
      <c r="R36" s="122"/>
      <c r="S36" s="125" t="s">
        <v>39</v>
      </c>
      <c r="T36" s="122"/>
      <c r="U36" s="128" t="s">
        <v>40</v>
      </c>
      <c r="V36" s="128" t="s">
        <v>41</v>
      </c>
      <c r="W36" s="123" t="s">
        <v>42</v>
      </c>
      <c r="X36" s="122"/>
      <c r="Y36" s="123" t="s">
        <v>43</v>
      </c>
      <c r="Z36" s="121"/>
      <c r="AA36" s="122"/>
      <c r="AB36" s="14"/>
    </row>
    <row r="37" spans="2:28" ht="10.5" customHeight="1">
      <c r="B37" s="54"/>
      <c r="C37" s="18" t="s">
        <v>44</v>
      </c>
      <c r="D37" s="18" t="s">
        <v>45</v>
      </c>
      <c r="E37" s="18" t="s">
        <v>46</v>
      </c>
      <c r="F37" s="18" t="s">
        <v>47</v>
      </c>
      <c r="G37" s="18" t="s">
        <v>48</v>
      </c>
      <c r="H37" s="18" t="s">
        <v>49</v>
      </c>
      <c r="I37" s="18" t="s">
        <v>50</v>
      </c>
      <c r="J37" s="18" t="s">
        <v>51</v>
      </c>
      <c r="K37" s="18" t="s">
        <v>52</v>
      </c>
      <c r="L37" s="18" t="s">
        <v>53</v>
      </c>
      <c r="M37" s="18" t="s">
        <v>54</v>
      </c>
      <c r="N37" s="18" t="s">
        <v>55</v>
      </c>
      <c r="O37" s="18" t="s">
        <v>56</v>
      </c>
      <c r="P37" s="18" t="s">
        <v>57</v>
      </c>
      <c r="Q37" s="18" t="s">
        <v>58</v>
      </c>
      <c r="R37" s="18" t="s">
        <v>59</v>
      </c>
      <c r="S37" s="18" t="s">
        <v>39</v>
      </c>
      <c r="T37" s="18" t="s">
        <v>60</v>
      </c>
      <c r="U37" s="105"/>
      <c r="V37" s="105"/>
      <c r="W37" s="18" t="s">
        <v>61</v>
      </c>
      <c r="X37" s="18" t="s">
        <v>62</v>
      </c>
      <c r="Y37" s="18" t="s">
        <v>63</v>
      </c>
      <c r="Z37" s="18" t="s">
        <v>64</v>
      </c>
      <c r="AA37" s="18" t="s">
        <v>65</v>
      </c>
      <c r="AB37" s="14"/>
    </row>
    <row r="38" spans="2:28" ht="93" customHeight="1">
      <c r="B38" s="54"/>
      <c r="C38" s="41" t="s">
        <v>66</v>
      </c>
      <c r="D38" s="41" t="s">
        <v>212</v>
      </c>
      <c r="E38" s="22" t="s">
        <v>68</v>
      </c>
      <c r="F38" s="28" t="s">
        <v>69</v>
      </c>
      <c r="G38" s="41" t="s">
        <v>264</v>
      </c>
      <c r="H38" s="26">
        <v>6</v>
      </c>
      <c r="I38" s="26" t="s">
        <v>215</v>
      </c>
      <c r="J38" s="26" t="s">
        <v>252</v>
      </c>
      <c r="K38" s="41" t="s">
        <v>265</v>
      </c>
      <c r="L38" s="21">
        <v>42</v>
      </c>
      <c r="M38" s="28" t="s">
        <v>266</v>
      </c>
      <c r="N38" s="62" t="s">
        <v>75</v>
      </c>
      <c r="O38" s="30">
        <v>0.2</v>
      </c>
      <c r="P38" s="30">
        <v>0.45</v>
      </c>
      <c r="Q38" s="30">
        <v>0.65</v>
      </c>
      <c r="R38" s="30">
        <v>1</v>
      </c>
      <c r="S38" s="26" t="s">
        <v>95</v>
      </c>
      <c r="T38" s="26" t="s">
        <v>95</v>
      </c>
      <c r="U38" s="41" t="s">
        <v>108</v>
      </c>
      <c r="V38" s="41" t="s">
        <v>97</v>
      </c>
      <c r="W38" s="63">
        <v>45311</v>
      </c>
      <c r="X38" s="63">
        <v>45657</v>
      </c>
      <c r="Y38" s="46"/>
      <c r="Z38" s="46"/>
      <c r="AA38" s="46"/>
      <c r="AB38" s="14"/>
    </row>
    <row r="39" spans="2:28" ht="10.5" customHeight="1">
      <c r="B39" s="54"/>
      <c r="C39" s="16" t="s">
        <v>35</v>
      </c>
      <c r="D39" s="120" t="s">
        <v>267</v>
      </c>
      <c r="E39" s="121"/>
      <c r="F39" s="121"/>
      <c r="G39" s="121"/>
      <c r="H39" s="121"/>
      <c r="I39" s="121"/>
      <c r="J39" s="121"/>
      <c r="K39" s="121"/>
      <c r="L39" s="121"/>
      <c r="M39" s="121"/>
      <c r="N39" s="121"/>
      <c r="O39" s="121"/>
      <c r="P39" s="121"/>
      <c r="Q39" s="121"/>
      <c r="R39" s="121"/>
      <c r="S39" s="121"/>
      <c r="T39" s="121"/>
      <c r="U39" s="121"/>
      <c r="V39" s="121"/>
      <c r="W39" s="121"/>
      <c r="X39" s="121"/>
      <c r="Y39" s="121"/>
      <c r="Z39" s="121"/>
      <c r="AA39" s="122"/>
      <c r="AB39" s="14"/>
    </row>
    <row r="40" spans="2:28" ht="13.5" customHeight="1">
      <c r="B40" s="54"/>
      <c r="C40" s="125" t="s">
        <v>36</v>
      </c>
      <c r="D40" s="121"/>
      <c r="E40" s="121"/>
      <c r="F40" s="122"/>
      <c r="G40" s="125" t="s">
        <v>37</v>
      </c>
      <c r="H40" s="121"/>
      <c r="I40" s="121"/>
      <c r="J40" s="121"/>
      <c r="K40" s="121"/>
      <c r="L40" s="121"/>
      <c r="M40" s="121"/>
      <c r="N40" s="122"/>
      <c r="O40" s="125" t="s">
        <v>38</v>
      </c>
      <c r="P40" s="121"/>
      <c r="Q40" s="121"/>
      <c r="R40" s="122"/>
      <c r="S40" s="125" t="s">
        <v>39</v>
      </c>
      <c r="T40" s="122"/>
      <c r="U40" s="128" t="s">
        <v>40</v>
      </c>
      <c r="V40" s="128" t="s">
        <v>41</v>
      </c>
      <c r="W40" s="123" t="s">
        <v>42</v>
      </c>
      <c r="X40" s="122"/>
      <c r="Y40" s="123" t="s">
        <v>43</v>
      </c>
      <c r="Z40" s="121"/>
      <c r="AA40" s="122"/>
      <c r="AB40" s="14"/>
    </row>
    <row r="41" spans="2:28" ht="10.5" customHeight="1">
      <c r="B41" s="54"/>
      <c r="C41" s="18" t="s">
        <v>44</v>
      </c>
      <c r="D41" s="18" t="s">
        <v>45</v>
      </c>
      <c r="E41" s="18" t="s">
        <v>46</v>
      </c>
      <c r="F41" s="18" t="s">
        <v>47</v>
      </c>
      <c r="G41" s="18" t="s">
        <v>48</v>
      </c>
      <c r="H41" s="18" t="s">
        <v>49</v>
      </c>
      <c r="I41" s="18" t="s">
        <v>50</v>
      </c>
      <c r="J41" s="18" t="s">
        <v>51</v>
      </c>
      <c r="K41" s="18" t="s">
        <v>52</v>
      </c>
      <c r="L41" s="18" t="s">
        <v>53</v>
      </c>
      <c r="M41" s="18" t="s">
        <v>54</v>
      </c>
      <c r="N41" s="18" t="s">
        <v>55</v>
      </c>
      <c r="O41" s="18" t="s">
        <v>56</v>
      </c>
      <c r="P41" s="18" t="s">
        <v>57</v>
      </c>
      <c r="Q41" s="18" t="s">
        <v>58</v>
      </c>
      <c r="R41" s="18" t="s">
        <v>59</v>
      </c>
      <c r="S41" s="18" t="s">
        <v>39</v>
      </c>
      <c r="T41" s="18" t="s">
        <v>60</v>
      </c>
      <c r="U41" s="105"/>
      <c r="V41" s="105"/>
      <c r="W41" s="18" t="s">
        <v>61</v>
      </c>
      <c r="X41" s="18" t="s">
        <v>62</v>
      </c>
      <c r="Y41" s="18" t="s">
        <v>63</v>
      </c>
      <c r="Z41" s="18" t="s">
        <v>64</v>
      </c>
      <c r="AA41" s="18" t="s">
        <v>65</v>
      </c>
      <c r="AB41" s="14"/>
    </row>
    <row r="42" spans="2:28" ht="93" customHeight="1">
      <c r="B42" s="54"/>
      <c r="C42" s="41" t="s">
        <v>66</v>
      </c>
      <c r="D42" s="41" t="s">
        <v>212</v>
      </c>
      <c r="E42" s="22" t="s">
        <v>68</v>
      </c>
      <c r="F42" s="28" t="s">
        <v>69</v>
      </c>
      <c r="G42" s="41" t="s">
        <v>268</v>
      </c>
      <c r="H42" s="26">
        <v>6</v>
      </c>
      <c r="I42" s="26" t="s">
        <v>215</v>
      </c>
      <c r="J42" s="26" t="s">
        <v>252</v>
      </c>
      <c r="K42" s="41" t="s">
        <v>269</v>
      </c>
      <c r="L42" s="21">
        <v>43</v>
      </c>
      <c r="M42" s="28" t="s">
        <v>270</v>
      </c>
      <c r="N42" s="62" t="s">
        <v>75</v>
      </c>
      <c r="O42" s="30">
        <v>0.2</v>
      </c>
      <c r="P42" s="30">
        <v>0.5</v>
      </c>
      <c r="Q42" s="30">
        <v>0.75</v>
      </c>
      <c r="R42" s="30">
        <v>1</v>
      </c>
      <c r="S42" s="26" t="s">
        <v>95</v>
      </c>
      <c r="T42" s="26" t="s">
        <v>95</v>
      </c>
      <c r="U42" s="41" t="s">
        <v>108</v>
      </c>
      <c r="V42" s="41" t="s">
        <v>97</v>
      </c>
      <c r="W42" s="63">
        <v>45323</v>
      </c>
      <c r="X42" s="63">
        <v>45657</v>
      </c>
      <c r="Y42" s="46"/>
      <c r="Z42" s="46"/>
      <c r="AA42" s="46"/>
      <c r="AB42" s="14"/>
    </row>
    <row r="43" spans="2:28" ht="10.5" customHeight="1">
      <c r="B43" s="54"/>
      <c r="C43" s="16" t="s">
        <v>35</v>
      </c>
      <c r="D43" s="120" t="s">
        <v>271</v>
      </c>
      <c r="E43" s="121"/>
      <c r="F43" s="121"/>
      <c r="G43" s="121"/>
      <c r="H43" s="121"/>
      <c r="I43" s="121"/>
      <c r="J43" s="121"/>
      <c r="K43" s="121"/>
      <c r="L43" s="121"/>
      <c r="M43" s="121"/>
      <c r="N43" s="121"/>
      <c r="O43" s="121"/>
      <c r="P43" s="121"/>
      <c r="Q43" s="121"/>
      <c r="R43" s="121"/>
      <c r="S43" s="121"/>
      <c r="T43" s="121"/>
      <c r="U43" s="121"/>
      <c r="V43" s="121"/>
      <c r="W43" s="121"/>
      <c r="X43" s="121"/>
      <c r="Y43" s="121"/>
      <c r="Z43" s="121"/>
      <c r="AA43" s="122"/>
      <c r="AB43" s="14"/>
    </row>
    <row r="44" spans="2:28" ht="10.5" customHeight="1">
      <c r="B44" s="54"/>
      <c r="C44" s="125" t="s">
        <v>36</v>
      </c>
      <c r="D44" s="121"/>
      <c r="E44" s="121"/>
      <c r="F44" s="122"/>
      <c r="G44" s="125" t="s">
        <v>37</v>
      </c>
      <c r="H44" s="121"/>
      <c r="I44" s="121"/>
      <c r="J44" s="121"/>
      <c r="K44" s="121"/>
      <c r="L44" s="121"/>
      <c r="M44" s="121"/>
      <c r="N44" s="122"/>
      <c r="O44" s="125" t="s">
        <v>38</v>
      </c>
      <c r="P44" s="121"/>
      <c r="Q44" s="121"/>
      <c r="R44" s="122"/>
      <c r="S44" s="125" t="s">
        <v>39</v>
      </c>
      <c r="T44" s="122"/>
      <c r="U44" s="128" t="s">
        <v>40</v>
      </c>
      <c r="V44" s="128" t="s">
        <v>41</v>
      </c>
      <c r="W44" s="123" t="s">
        <v>42</v>
      </c>
      <c r="X44" s="122"/>
      <c r="Y44" s="123" t="s">
        <v>43</v>
      </c>
      <c r="Z44" s="121"/>
      <c r="AA44" s="122"/>
      <c r="AB44" s="14"/>
    </row>
    <row r="45" spans="2:28" ht="10.5" customHeight="1">
      <c r="B45" s="54"/>
      <c r="C45" s="18" t="s">
        <v>44</v>
      </c>
      <c r="D45" s="18" t="s">
        <v>45</v>
      </c>
      <c r="E45" s="18" t="s">
        <v>46</v>
      </c>
      <c r="F45" s="18" t="s">
        <v>47</v>
      </c>
      <c r="G45" s="18" t="s">
        <v>48</v>
      </c>
      <c r="H45" s="18" t="s">
        <v>49</v>
      </c>
      <c r="I45" s="18" t="s">
        <v>50</v>
      </c>
      <c r="J45" s="18" t="s">
        <v>51</v>
      </c>
      <c r="K45" s="18" t="s">
        <v>52</v>
      </c>
      <c r="L45" s="18" t="s">
        <v>53</v>
      </c>
      <c r="M45" s="18" t="s">
        <v>54</v>
      </c>
      <c r="N45" s="18" t="s">
        <v>55</v>
      </c>
      <c r="O45" s="18" t="s">
        <v>56</v>
      </c>
      <c r="P45" s="18" t="s">
        <v>57</v>
      </c>
      <c r="Q45" s="18" t="s">
        <v>58</v>
      </c>
      <c r="R45" s="18" t="s">
        <v>59</v>
      </c>
      <c r="S45" s="18" t="s">
        <v>39</v>
      </c>
      <c r="T45" s="18" t="s">
        <v>60</v>
      </c>
      <c r="U45" s="105"/>
      <c r="V45" s="105"/>
      <c r="W45" s="18" t="s">
        <v>61</v>
      </c>
      <c r="X45" s="18" t="s">
        <v>62</v>
      </c>
      <c r="Y45" s="18" t="s">
        <v>63</v>
      </c>
      <c r="Z45" s="18" t="s">
        <v>64</v>
      </c>
      <c r="AA45" s="18" t="s">
        <v>65</v>
      </c>
      <c r="AB45" s="14"/>
    </row>
    <row r="46" spans="2:28" ht="93" customHeight="1">
      <c r="B46" s="54"/>
      <c r="C46" s="41" t="s">
        <v>66</v>
      </c>
      <c r="D46" s="41" t="s">
        <v>67</v>
      </c>
      <c r="E46" s="22" t="s">
        <v>272</v>
      </c>
      <c r="F46" s="28" t="s">
        <v>273</v>
      </c>
      <c r="G46" s="41" t="s">
        <v>274</v>
      </c>
      <c r="H46" s="130">
        <v>6</v>
      </c>
      <c r="I46" s="130" t="s">
        <v>275</v>
      </c>
      <c r="J46" s="130" t="s">
        <v>252</v>
      </c>
      <c r="K46" s="41" t="s">
        <v>276</v>
      </c>
      <c r="L46" s="21">
        <v>44</v>
      </c>
      <c r="M46" s="28" t="s">
        <v>277</v>
      </c>
      <c r="N46" s="130" t="s">
        <v>75</v>
      </c>
      <c r="O46" s="30">
        <v>0.1</v>
      </c>
      <c r="P46" s="30">
        <v>0.4</v>
      </c>
      <c r="Q46" s="30">
        <v>0.9</v>
      </c>
      <c r="R46" s="30">
        <v>1</v>
      </c>
      <c r="S46" s="26" t="s">
        <v>95</v>
      </c>
      <c r="T46" s="26" t="s">
        <v>95</v>
      </c>
      <c r="U46" s="133" t="s">
        <v>246</v>
      </c>
      <c r="V46" s="104" t="s">
        <v>97</v>
      </c>
      <c r="W46" s="63">
        <v>45292</v>
      </c>
      <c r="X46" s="63">
        <v>45657</v>
      </c>
      <c r="Y46" s="44">
        <f>106492039-6492039</f>
        <v>100000000</v>
      </c>
      <c r="Z46" s="45" t="s">
        <v>80</v>
      </c>
      <c r="AA46" s="46" t="s">
        <v>98</v>
      </c>
      <c r="AB46" s="14"/>
    </row>
    <row r="47" spans="2:28" ht="92.25" customHeight="1">
      <c r="B47" s="54"/>
      <c r="C47" s="41" t="s">
        <v>66</v>
      </c>
      <c r="D47" s="41" t="s">
        <v>67</v>
      </c>
      <c r="E47" s="22" t="s">
        <v>68</v>
      </c>
      <c r="F47" s="28" t="s">
        <v>69</v>
      </c>
      <c r="G47" s="41" t="s">
        <v>278</v>
      </c>
      <c r="H47" s="105"/>
      <c r="I47" s="105"/>
      <c r="J47" s="105"/>
      <c r="K47" s="41" t="s">
        <v>279</v>
      </c>
      <c r="L47" s="21">
        <v>45</v>
      </c>
      <c r="M47" s="28" t="s">
        <v>280</v>
      </c>
      <c r="N47" s="134"/>
      <c r="O47" s="30">
        <v>0.15</v>
      </c>
      <c r="P47" s="30">
        <v>0.3</v>
      </c>
      <c r="Q47" s="30">
        <v>0.4</v>
      </c>
      <c r="R47" s="30">
        <v>1</v>
      </c>
      <c r="S47" s="26" t="s">
        <v>95</v>
      </c>
      <c r="T47" s="26" t="s">
        <v>95</v>
      </c>
      <c r="U47" s="134"/>
      <c r="V47" s="134"/>
      <c r="W47" s="63">
        <v>45292</v>
      </c>
      <c r="X47" s="63">
        <v>45657</v>
      </c>
      <c r="Y47" s="74">
        <f>228369300-2447500-6480000</f>
        <v>219441800</v>
      </c>
      <c r="Z47" s="45" t="s">
        <v>80</v>
      </c>
      <c r="AA47" s="46" t="s">
        <v>98</v>
      </c>
      <c r="AB47" s="14"/>
    </row>
    <row r="48" spans="2:28" ht="10.5" customHeight="1">
      <c r="B48" s="54"/>
      <c r="C48" s="16" t="s">
        <v>35</v>
      </c>
      <c r="D48" s="120" t="s">
        <v>10</v>
      </c>
      <c r="E48" s="121"/>
      <c r="F48" s="121"/>
      <c r="G48" s="121"/>
      <c r="H48" s="121"/>
      <c r="I48" s="121"/>
      <c r="J48" s="121"/>
      <c r="K48" s="121"/>
      <c r="L48" s="121"/>
      <c r="M48" s="121"/>
      <c r="N48" s="121"/>
      <c r="O48" s="121"/>
      <c r="P48" s="121"/>
      <c r="Q48" s="121"/>
      <c r="R48" s="121"/>
      <c r="S48" s="121"/>
      <c r="T48" s="121"/>
      <c r="U48" s="121"/>
      <c r="V48" s="121"/>
      <c r="W48" s="121"/>
      <c r="X48" s="121"/>
      <c r="Y48" s="121"/>
      <c r="Z48" s="121"/>
      <c r="AA48" s="122"/>
      <c r="AB48" s="14"/>
    </row>
    <row r="49" spans="2:28" ht="10.5" customHeight="1">
      <c r="B49" s="54"/>
      <c r="C49" s="125" t="s">
        <v>36</v>
      </c>
      <c r="D49" s="121"/>
      <c r="E49" s="121"/>
      <c r="F49" s="122"/>
      <c r="G49" s="125" t="s">
        <v>37</v>
      </c>
      <c r="H49" s="121"/>
      <c r="I49" s="121"/>
      <c r="J49" s="121"/>
      <c r="K49" s="121"/>
      <c r="L49" s="121"/>
      <c r="M49" s="121"/>
      <c r="N49" s="122"/>
      <c r="O49" s="125" t="s">
        <v>38</v>
      </c>
      <c r="P49" s="121"/>
      <c r="Q49" s="121"/>
      <c r="R49" s="122"/>
      <c r="S49" s="125" t="s">
        <v>39</v>
      </c>
      <c r="T49" s="122"/>
      <c r="U49" s="128" t="s">
        <v>40</v>
      </c>
      <c r="V49" s="128" t="s">
        <v>41</v>
      </c>
      <c r="W49" s="123" t="s">
        <v>42</v>
      </c>
      <c r="X49" s="122"/>
      <c r="Y49" s="123" t="s">
        <v>43</v>
      </c>
      <c r="Z49" s="121"/>
      <c r="AA49" s="122"/>
      <c r="AB49" s="14"/>
    </row>
    <row r="50" spans="2:28" ht="10.5" customHeight="1">
      <c r="B50" s="54"/>
      <c r="C50" s="18" t="s">
        <v>44</v>
      </c>
      <c r="D50" s="18" t="s">
        <v>45</v>
      </c>
      <c r="E50" s="18" t="s">
        <v>46</v>
      </c>
      <c r="F50" s="18" t="s">
        <v>47</v>
      </c>
      <c r="G50" s="18" t="s">
        <v>48</v>
      </c>
      <c r="H50" s="18" t="s">
        <v>49</v>
      </c>
      <c r="I50" s="18" t="s">
        <v>50</v>
      </c>
      <c r="J50" s="18" t="s">
        <v>51</v>
      </c>
      <c r="K50" s="18" t="s">
        <v>52</v>
      </c>
      <c r="L50" s="18" t="s">
        <v>53</v>
      </c>
      <c r="M50" s="18" t="s">
        <v>54</v>
      </c>
      <c r="N50" s="18" t="s">
        <v>55</v>
      </c>
      <c r="O50" s="18" t="s">
        <v>56</v>
      </c>
      <c r="P50" s="18" t="s">
        <v>57</v>
      </c>
      <c r="Q50" s="18" t="s">
        <v>58</v>
      </c>
      <c r="R50" s="18" t="s">
        <v>59</v>
      </c>
      <c r="S50" s="18" t="s">
        <v>39</v>
      </c>
      <c r="T50" s="18" t="s">
        <v>60</v>
      </c>
      <c r="U50" s="105"/>
      <c r="V50" s="105"/>
      <c r="W50" s="18" t="s">
        <v>61</v>
      </c>
      <c r="X50" s="18" t="s">
        <v>62</v>
      </c>
      <c r="Y50" s="18" t="s">
        <v>63</v>
      </c>
      <c r="Z50" s="18" t="s">
        <v>64</v>
      </c>
      <c r="AA50" s="18" t="s">
        <v>65</v>
      </c>
      <c r="AB50" s="14"/>
    </row>
    <row r="51" spans="2:28" ht="165" customHeight="1">
      <c r="B51" s="54"/>
      <c r="C51" s="41" t="s">
        <v>66</v>
      </c>
      <c r="D51" s="41" t="s">
        <v>212</v>
      </c>
      <c r="E51" s="22" t="s">
        <v>68</v>
      </c>
      <c r="F51" s="28" t="s">
        <v>69</v>
      </c>
      <c r="G51" s="41" t="s">
        <v>281</v>
      </c>
      <c r="H51" s="26">
        <v>6</v>
      </c>
      <c r="I51" s="26" t="s">
        <v>275</v>
      </c>
      <c r="J51" s="26" t="s">
        <v>252</v>
      </c>
      <c r="K51" s="22" t="s">
        <v>281</v>
      </c>
      <c r="L51" s="21">
        <v>46</v>
      </c>
      <c r="M51" s="28" t="s">
        <v>282</v>
      </c>
      <c r="N51" s="26" t="s">
        <v>75</v>
      </c>
      <c r="O51" s="30">
        <v>0.17</v>
      </c>
      <c r="P51" s="30">
        <v>0.46</v>
      </c>
      <c r="Q51" s="30">
        <v>0.49</v>
      </c>
      <c r="R51" s="30">
        <v>1</v>
      </c>
      <c r="S51" s="26" t="s">
        <v>95</v>
      </c>
      <c r="T51" s="26" t="s">
        <v>95</v>
      </c>
      <c r="U51" s="41" t="s">
        <v>225</v>
      </c>
      <c r="V51" s="152" t="s">
        <v>226</v>
      </c>
      <c r="W51" s="63">
        <v>45306</v>
      </c>
      <c r="X51" s="63">
        <v>45657</v>
      </c>
      <c r="Y51" s="74">
        <v>6500000</v>
      </c>
      <c r="Z51" s="46" t="s">
        <v>283</v>
      </c>
      <c r="AA51" s="46" t="s">
        <v>284</v>
      </c>
      <c r="AB51" s="14"/>
    </row>
    <row r="52" spans="2:28" ht="10.5" customHeight="1">
      <c r="B52" s="35"/>
      <c r="C52" s="36"/>
      <c r="D52" s="36"/>
      <c r="E52" s="36"/>
      <c r="F52" s="36"/>
      <c r="G52" s="36"/>
      <c r="H52" s="37"/>
      <c r="I52" s="36"/>
      <c r="J52" s="36"/>
      <c r="K52" s="36"/>
      <c r="L52" s="38"/>
      <c r="M52" s="36"/>
      <c r="N52" s="36"/>
      <c r="O52" s="37"/>
      <c r="P52" s="37"/>
      <c r="Q52" s="37"/>
      <c r="R52" s="37"/>
      <c r="S52" s="37"/>
      <c r="T52" s="37"/>
      <c r="U52" s="36"/>
      <c r="V52" s="36"/>
      <c r="W52" s="36"/>
      <c r="X52" s="36"/>
      <c r="Y52" s="36"/>
      <c r="Z52" s="36"/>
      <c r="AA52" s="36"/>
      <c r="AB52" s="39"/>
    </row>
    <row r="53" spans="2:28" ht="10.5" customHeight="1">
      <c r="H53" s="11"/>
      <c r="L53" s="12"/>
      <c r="O53" s="11"/>
      <c r="P53" s="11"/>
      <c r="Q53" s="11"/>
      <c r="R53" s="11"/>
      <c r="S53" s="11"/>
      <c r="T53" s="11"/>
    </row>
    <row r="54" spans="2:28" ht="10.5" customHeight="1">
      <c r="H54" s="11"/>
      <c r="L54" s="12"/>
      <c r="O54" s="11"/>
      <c r="P54" s="11"/>
      <c r="Q54" s="11"/>
      <c r="R54" s="11"/>
      <c r="S54" s="11"/>
      <c r="T54" s="11"/>
    </row>
    <row r="55" spans="2:28" ht="10.5" customHeight="1">
      <c r="H55" s="11"/>
      <c r="L55" s="12"/>
      <c r="O55" s="11"/>
      <c r="P55" s="11"/>
      <c r="Q55" s="11"/>
      <c r="R55" s="11"/>
      <c r="S55" s="11"/>
      <c r="T55" s="11"/>
      <c r="Y55" s="88">
        <f>+Y13+Y15+Y21+Y25+Y26+Y46+Y47+Y51</f>
        <v>1576505351</v>
      </c>
    </row>
    <row r="56" spans="2:28" ht="10.5" customHeight="1">
      <c r="H56" s="11"/>
      <c r="L56" s="12"/>
      <c r="O56" s="11"/>
      <c r="P56" s="11"/>
      <c r="Q56" s="11"/>
      <c r="R56" s="11"/>
      <c r="S56" s="11"/>
      <c r="T56" s="11"/>
    </row>
    <row r="57" spans="2:28" ht="10.5" customHeight="1">
      <c r="H57" s="11"/>
      <c r="L57" s="12"/>
      <c r="O57" s="11"/>
      <c r="P57" s="11"/>
      <c r="Q57" s="11"/>
      <c r="R57" s="11"/>
      <c r="S57" s="11"/>
      <c r="T57" s="11"/>
    </row>
    <row r="58" spans="2:28" ht="10.5" customHeight="1">
      <c r="H58" s="11"/>
      <c r="L58" s="12"/>
      <c r="O58" s="11"/>
      <c r="P58" s="11"/>
      <c r="Q58" s="11"/>
      <c r="R58" s="11"/>
      <c r="S58" s="11"/>
      <c r="T58" s="11"/>
    </row>
    <row r="59" spans="2:28" ht="10.5" customHeight="1">
      <c r="H59" s="11"/>
      <c r="L59" s="12"/>
      <c r="O59" s="11"/>
      <c r="P59" s="11"/>
      <c r="Q59" s="11"/>
      <c r="R59" s="11"/>
      <c r="S59" s="11"/>
      <c r="T59" s="11"/>
    </row>
    <row r="60" spans="2:28" ht="10.5" customHeight="1">
      <c r="H60" s="11"/>
      <c r="L60" s="12"/>
      <c r="O60" s="11"/>
      <c r="P60" s="11"/>
      <c r="Q60" s="11"/>
      <c r="R60" s="11"/>
      <c r="S60" s="11"/>
      <c r="T60" s="11"/>
    </row>
    <row r="61" spans="2:28" ht="10.5" customHeight="1">
      <c r="H61" s="11"/>
      <c r="L61" s="12"/>
      <c r="O61" s="11"/>
      <c r="P61" s="11"/>
      <c r="Q61" s="11"/>
      <c r="R61" s="11"/>
      <c r="S61" s="11"/>
      <c r="T61" s="11"/>
    </row>
    <row r="62" spans="2:28" ht="10.5" customHeight="1">
      <c r="H62" s="11"/>
      <c r="L62" s="12"/>
      <c r="O62" s="11"/>
      <c r="P62" s="11"/>
      <c r="Q62" s="11"/>
      <c r="R62" s="11"/>
      <c r="S62" s="11"/>
      <c r="T62" s="11"/>
    </row>
    <row r="63" spans="2:28" ht="10.5" customHeight="1">
      <c r="H63" s="11"/>
      <c r="L63" s="12"/>
      <c r="O63" s="11"/>
      <c r="P63" s="11"/>
      <c r="Q63" s="11"/>
      <c r="R63" s="11"/>
      <c r="S63" s="11"/>
      <c r="T63" s="11"/>
    </row>
    <row r="64" spans="2:28"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124">
    <mergeCell ref="V23:V24"/>
    <mergeCell ref="V11:V12"/>
    <mergeCell ref="W11:X11"/>
    <mergeCell ref="Y13:Y14"/>
    <mergeCell ref="Z13:Z14"/>
    <mergeCell ref="AA13:AA14"/>
    <mergeCell ref="W17:X17"/>
    <mergeCell ref="Y17:AA17"/>
    <mergeCell ref="S11:T11"/>
    <mergeCell ref="U11:U12"/>
    <mergeCell ref="C36:F36"/>
    <mergeCell ref="N13:N15"/>
    <mergeCell ref="D16:AA16"/>
    <mergeCell ref="G17:N17"/>
    <mergeCell ref="O17:R17"/>
    <mergeCell ref="S17:T17"/>
    <mergeCell ref="W23:X23"/>
    <mergeCell ref="Y23:AA23"/>
    <mergeCell ref="I19:I21"/>
    <mergeCell ref="J19:J21"/>
    <mergeCell ref="N19:N21"/>
    <mergeCell ref="D22:AA22"/>
    <mergeCell ref="G23:N23"/>
    <mergeCell ref="O23:R23"/>
    <mergeCell ref="S23:T23"/>
    <mergeCell ref="E13:E15"/>
    <mergeCell ref="C17:F17"/>
    <mergeCell ref="E19:E21"/>
    <mergeCell ref="F19:F21"/>
    <mergeCell ref="G19:G20"/>
    <mergeCell ref="H19:H21"/>
    <mergeCell ref="C23:F23"/>
    <mergeCell ref="D19:D21"/>
    <mergeCell ref="U23:U24"/>
    <mergeCell ref="C44:F44"/>
    <mergeCell ref="H46:H47"/>
    <mergeCell ref="I46:I47"/>
    <mergeCell ref="J46:J47"/>
    <mergeCell ref="C49:F49"/>
    <mergeCell ref="D31:AA31"/>
    <mergeCell ref="G32:N32"/>
    <mergeCell ref="O32:R32"/>
    <mergeCell ref="S32:T32"/>
    <mergeCell ref="W32:X32"/>
    <mergeCell ref="Y32:AA32"/>
    <mergeCell ref="D35:AA35"/>
    <mergeCell ref="G36:N36"/>
    <mergeCell ref="O36:R36"/>
    <mergeCell ref="S36:T36"/>
    <mergeCell ref="U36:U37"/>
    <mergeCell ref="V36:V37"/>
    <mergeCell ref="W36:X36"/>
    <mergeCell ref="Y36:AA36"/>
    <mergeCell ref="D39:AA39"/>
    <mergeCell ref="O40:R40"/>
    <mergeCell ref="S40:T40"/>
    <mergeCell ref="U40:U41"/>
    <mergeCell ref="C32:F32"/>
    <mergeCell ref="V40:V41"/>
    <mergeCell ref="W40:X40"/>
    <mergeCell ref="Y40:AA40"/>
    <mergeCell ref="W44:X44"/>
    <mergeCell ref="Y44:AA44"/>
    <mergeCell ref="U44:U45"/>
    <mergeCell ref="U46:U47"/>
    <mergeCell ref="U49:U50"/>
    <mergeCell ref="V49:V50"/>
    <mergeCell ref="V46:V47"/>
    <mergeCell ref="D48:AA48"/>
    <mergeCell ref="G49:N49"/>
    <mergeCell ref="O49:R49"/>
    <mergeCell ref="S49:T49"/>
    <mergeCell ref="W49:X49"/>
    <mergeCell ref="Y49:AA49"/>
    <mergeCell ref="G40:N40"/>
    <mergeCell ref="D43:AA43"/>
    <mergeCell ref="G44:N44"/>
    <mergeCell ref="O44:R44"/>
    <mergeCell ref="S44:T44"/>
    <mergeCell ref="V44:V45"/>
    <mergeCell ref="N46:N47"/>
    <mergeCell ref="C40:F40"/>
    <mergeCell ref="F6:X8"/>
    <mergeCell ref="D9:AA9"/>
    <mergeCell ref="G11:N11"/>
    <mergeCell ref="O11:R11"/>
    <mergeCell ref="B3:B21"/>
    <mergeCell ref="C13:C15"/>
    <mergeCell ref="C19:C21"/>
    <mergeCell ref="C25:C26"/>
    <mergeCell ref="B2:AB2"/>
    <mergeCell ref="F3:X5"/>
    <mergeCell ref="Y3:AA4"/>
    <mergeCell ref="Y5:AA6"/>
    <mergeCell ref="Y7:AA8"/>
    <mergeCell ref="D10:AA10"/>
    <mergeCell ref="Y11:AA11"/>
    <mergeCell ref="C3:E8"/>
    <mergeCell ref="C11:F11"/>
    <mergeCell ref="D13:D15"/>
    <mergeCell ref="G13:G15"/>
    <mergeCell ref="H13:H15"/>
    <mergeCell ref="I13:I15"/>
    <mergeCell ref="J13:J15"/>
    <mergeCell ref="U17:U18"/>
    <mergeCell ref="V17:V18"/>
    <mergeCell ref="U28:U29"/>
    <mergeCell ref="V28:V29"/>
    <mergeCell ref="U32:U33"/>
    <mergeCell ref="V32:V33"/>
    <mergeCell ref="N25:N26"/>
    <mergeCell ref="D27:AA27"/>
    <mergeCell ref="G28:N28"/>
    <mergeCell ref="O28:R28"/>
    <mergeCell ref="S28:T28"/>
    <mergeCell ref="W28:X28"/>
    <mergeCell ref="Y28:AA28"/>
    <mergeCell ref="D25:D26"/>
    <mergeCell ref="E25:E26"/>
    <mergeCell ref="F25:F26"/>
    <mergeCell ref="H25:H26"/>
    <mergeCell ref="I25:I26"/>
    <mergeCell ref="J25:J26"/>
    <mergeCell ref="C28:F28"/>
  </mergeCells>
  <pageMargins left="0.70866141732283472" right="0.70866141732283472" top="0.74803149606299213" bottom="0.74803149606299213" header="0" footer="0"/>
  <pageSetup paperSize="1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J1" workbookViewId="0">
      <selection activeCell="M38" sqref="M38"/>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285</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21</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27.5" customHeight="1">
      <c r="A13" s="12"/>
      <c r="B13" s="103"/>
      <c r="C13" s="22" t="s">
        <v>66</v>
      </c>
      <c r="D13" s="22" t="s">
        <v>67</v>
      </c>
      <c r="E13" s="22" t="s">
        <v>68</v>
      </c>
      <c r="F13" s="21" t="s">
        <v>69</v>
      </c>
      <c r="G13" s="21" t="s">
        <v>286</v>
      </c>
      <c r="H13" s="21">
        <v>7</v>
      </c>
      <c r="I13" s="21" t="s">
        <v>287</v>
      </c>
      <c r="J13" s="21" t="s">
        <v>288</v>
      </c>
      <c r="K13" s="41" t="s">
        <v>289</v>
      </c>
      <c r="L13" s="21">
        <v>47</v>
      </c>
      <c r="M13" s="22" t="s">
        <v>290</v>
      </c>
      <c r="N13" s="26" t="s">
        <v>75</v>
      </c>
      <c r="O13" s="75">
        <v>0.2</v>
      </c>
      <c r="P13" s="75">
        <v>0.45</v>
      </c>
      <c r="Q13" s="75">
        <v>0.75</v>
      </c>
      <c r="R13" s="75">
        <v>1</v>
      </c>
      <c r="S13" s="26" t="s">
        <v>95</v>
      </c>
      <c r="T13" s="26" t="s">
        <v>95</v>
      </c>
      <c r="U13" s="21" t="s">
        <v>96</v>
      </c>
      <c r="V13" s="21" t="s">
        <v>97</v>
      </c>
      <c r="W13" s="63">
        <v>45293</v>
      </c>
      <c r="X13" s="63">
        <v>45636</v>
      </c>
      <c r="Y13" s="46"/>
      <c r="Z13" s="46"/>
      <c r="AA13" s="46"/>
      <c r="AB13" s="19"/>
    </row>
    <row r="14" spans="1:28" ht="10.5" customHeight="1">
      <c r="B14" s="35"/>
      <c r="C14" s="36"/>
      <c r="D14" s="36"/>
      <c r="E14" s="36"/>
      <c r="F14" s="36"/>
      <c r="G14" s="36"/>
      <c r="H14" s="37"/>
      <c r="I14" s="36"/>
      <c r="J14" s="36"/>
      <c r="K14" s="36"/>
      <c r="L14" s="38"/>
      <c r="M14" s="36"/>
      <c r="N14" s="36"/>
      <c r="O14" s="37"/>
      <c r="P14" s="37"/>
      <c r="Q14" s="37"/>
      <c r="R14" s="37"/>
      <c r="S14" s="37"/>
      <c r="T14" s="37"/>
      <c r="U14" s="36"/>
      <c r="V14" s="36"/>
      <c r="W14" s="36"/>
      <c r="X14" s="36"/>
      <c r="Y14" s="36"/>
      <c r="Z14" s="36"/>
      <c r="AA14" s="36"/>
      <c r="AB14" s="39"/>
    </row>
    <row r="15" spans="1:28" ht="10.5" customHeight="1">
      <c r="H15" s="11"/>
      <c r="L15" s="12"/>
      <c r="O15" s="11"/>
      <c r="P15" s="11"/>
      <c r="Q15" s="11"/>
      <c r="R15" s="11"/>
      <c r="S15" s="11"/>
      <c r="T15" s="11"/>
    </row>
    <row r="16" spans="1:28" ht="10.5" customHeight="1">
      <c r="H16" s="11"/>
      <c r="L16" s="12"/>
      <c r="O16" s="11"/>
      <c r="P16" s="11"/>
      <c r="Q16" s="11"/>
      <c r="R16" s="11"/>
      <c r="S16" s="11"/>
      <c r="T16" s="11"/>
    </row>
    <row r="17" spans="8:20" ht="10.5" customHeight="1">
      <c r="H17" s="11"/>
      <c r="L17" s="12"/>
      <c r="O17" s="11"/>
      <c r="P17" s="11"/>
      <c r="Q17" s="11"/>
      <c r="R17" s="11"/>
      <c r="S17" s="11"/>
      <c r="T17" s="11"/>
    </row>
    <row r="18" spans="8:20" ht="10.5" customHeight="1">
      <c r="H18" s="11"/>
      <c r="L18" s="12"/>
      <c r="O18" s="11"/>
      <c r="P18" s="11"/>
      <c r="Q18" s="11"/>
      <c r="R18" s="11"/>
      <c r="S18" s="11"/>
      <c r="T18" s="11"/>
    </row>
    <row r="19" spans="8:20" ht="10.5" customHeight="1">
      <c r="H19" s="11"/>
      <c r="L19" s="12"/>
      <c r="O19" s="11"/>
      <c r="P19" s="11"/>
      <c r="Q19" s="11"/>
      <c r="R19" s="11"/>
      <c r="S19" s="11"/>
      <c r="T19" s="11"/>
    </row>
    <row r="20" spans="8:20" ht="10.5" customHeight="1">
      <c r="H20" s="11"/>
      <c r="L20" s="12"/>
      <c r="O20" s="11"/>
      <c r="P20" s="11"/>
      <c r="Q20" s="11"/>
      <c r="R20" s="11"/>
      <c r="S20" s="11"/>
      <c r="T20" s="11"/>
    </row>
    <row r="21" spans="8:20" ht="10.5" customHeight="1">
      <c r="H21" s="11"/>
      <c r="L21" s="12"/>
      <c r="O21" s="11"/>
      <c r="P21" s="11"/>
      <c r="Q21" s="11"/>
      <c r="R21" s="11"/>
      <c r="S21" s="11"/>
      <c r="T21" s="11"/>
    </row>
    <row r="22" spans="8:20" ht="10.5" customHeight="1">
      <c r="H22" s="11"/>
      <c r="L22" s="12"/>
      <c r="O22" s="11"/>
      <c r="P22" s="11"/>
      <c r="Q22" s="11"/>
      <c r="R22" s="11"/>
      <c r="S22" s="11"/>
      <c r="T22" s="11"/>
    </row>
    <row r="23" spans="8:20" ht="10.5" customHeight="1">
      <c r="H23" s="11"/>
      <c r="L23" s="12"/>
      <c r="O23" s="11"/>
      <c r="P23" s="11"/>
      <c r="Q23" s="11"/>
      <c r="R23" s="11"/>
      <c r="S23" s="11"/>
      <c r="T23" s="11"/>
    </row>
    <row r="24" spans="8:20" ht="10.5" customHeight="1">
      <c r="H24" s="11"/>
      <c r="L24" s="12"/>
      <c r="O24" s="11"/>
      <c r="P24" s="11"/>
      <c r="Q24" s="11"/>
      <c r="R24" s="11"/>
      <c r="S24" s="11"/>
      <c r="T24" s="11"/>
    </row>
    <row r="25" spans="8:20" ht="10.5" customHeight="1">
      <c r="H25" s="11"/>
      <c r="L25" s="12"/>
      <c r="O25" s="11"/>
      <c r="P25" s="11"/>
      <c r="Q25" s="11"/>
      <c r="R25" s="11"/>
      <c r="S25" s="11"/>
      <c r="T25" s="11"/>
    </row>
    <row r="26" spans="8:20" ht="10.5" customHeight="1">
      <c r="H26" s="11"/>
      <c r="L26" s="12"/>
      <c r="O26" s="11"/>
      <c r="P26" s="11"/>
      <c r="Q26" s="11"/>
      <c r="R26" s="11"/>
      <c r="S26" s="11"/>
      <c r="T26" s="11"/>
    </row>
    <row r="27" spans="8:20" ht="10.5" customHeight="1">
      <c r="H27" s="11"/>
      <c r="L27" s="12"/>
      <c r="O27" s="11"/>
      <c r="P27" s="11"/>
      <c r="Q27" s="11"/>
      <c r="R27" s="11"/>
      <c r="S27" s="11"/>
      <c r="T27" s="11"/>
    </row>
    <row r="28" spans="8:20" ht="10.5" customHeight="1">
      <c r="H28" s="11"/>
      <c r="L28" s="12"/>
      <c r="O28" s="11"/>
      <c r="P28" s="11"/>
      <c r="Q28" s="11"/>
      <c r="R28" s="11"/>
      <c r="S28" s="11"/>
      <c r="T28" s="11"/>
    </row>
    <row r="29" spans="8:20" ht="10.5" customHeight="1">
      <c r="H29" s="11"/>
      <c r="L29" s="12"/>
      <c r="O29" s="11"/>
      <c r="P29" s="11"/>
      <c r="Q29" s="11"/>
      <c r="R29" s="11"/>
      <c r="S29" s="11"/>
      <c r="T29" s="11"/>
    </row>
    <row r="30" spans="8:20" ht="10.5" customHeight="1">
      <c r="H30" s="11"/>
      <c r="L30" s="12"/>
      <c r="O30" s="11"/>
      <c r="P30" s="11"/>
      <c r="Q30" s="11"/>
      <c r="R30" s="11"/>
      <c r="S30" s="11"/>
      <c r="T30" s="11"/>
    </row>
    <row r="31" spans="8:20" ht="10.5" customHeight="1">
      <c r="H31" s="11"/>
      <c r="L31" s="12"/>
      <c r="O31" s="11"/>
      <c r="P31" s="11"/>
      <c r="Q31" s="11"/>
      <c r="R31" s="11"/>
      <c r="S31" s="11"/>
      <c r="T31" s="11"/>
    </row>
    <row r="32" spans="8:20"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18">
    <mergeCell ref="V11:V12"/>
    <mergeCell ref="W11:X11"/>
    <mergeCell ref="B2:AB2"/>
    <mergeCell ref="B3:B13"/>
    <mergeCell ref="F3:X5"/>
    <mergeCell ref="Y3:AA4"/>
    <mergeCell ref="Y5:AA6"/>
    <mergeCell ref="Y7:AA8"/>
    <mergeCell ref="D10:AA10"/>
    <mergeCell ref="Y11:AA11"/>
    <mergeCell ref="F6:X8"/>
    <mergeCell ref="D9:AA9"/>
    <mergeCell ref="C3:E8"/>
    <mergeCell ref="C11:F11"/>
    <mergeCell ref="G11:N11"/>
    <mergeCell ref="O11:R11"/>
    <mergeCell ref="S11:T11"/>
    <mergeCell ref="U11:U12"/>
  </mergeCells>
  <pageMargins left="0.70866141732283472" right="0.70866141732283472" top="0.74803149606299213" bottom="0.74803149606299213" header="0" footer="0"/>
  <pageSetup paperSize="14"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J20" workbookViewId="0">
      <selection activeCell="V26" sqref="V26"/>
    </sheetView>
  </sheetViews>
  <sheetFormatPr baseColWidth="10" defaultColWidth="14.42578125" defaultRowHeight="15" customHeight="1" outlineLevelCol="1"/>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c r="H1" s="11"/>
      <c r="L1" s="12"/>
      <c r="O1" s="11"/>
      <c r="P1" s="11"/>
      <c r="Q1" s="11"/>
      <c r="R1" s="11"/>
      <c r="S1" s="11"/>
      <c r="T1" s="11"/>
    </row>
    <row r="2" spans="1:28" ht="10.5" customHeight="1">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8"/>
    </row>
    <row r="3" spans="1:28" ht="18.75" customHeight="1">
      <c r="B3" s="102"/>
      <c r="C3" s="124"/>
      <c r="D3" s="110"/>
      <c r="E3" s="111"/>
      <c r="F3" s="109" t="s">
        <v>28</v>
      </c>
      <c r="G3" s="110"/>
      <c r="H3" s="110"/>
      <c r="I3" s="110"/>
      <c r="J3" s="110"/>
      <c r="K3" s="110"/>
      <c r="L3" s="110"/>
      <c r="M3" s="110"/>
      <c r="N3" s="110"/>
      <c r="O3" s="110"/>
      <c r="P3" s="110"/>
      <c r="Q3" s="110"/>
      <c r="R3" s="110"/>
      <c r="S3" s="110"/>
      <c r="T3" s="110"/>
      <c r="U3" s="110"/>
      <c r="V3" s="110"/>
      <c r="W3" s="110"/>
      <c r="X3" s="111"/>
      <c r="Y3" s="118" t="s">
        <v>29</v>
      </c>
      <c r="Z3" s="110"/>
      <c r="AA3" s="111"/>
      <c r="AB3" s="14"/>
    </row>
    <row r="4" spans="1:28" ht="18.75" customHeight="1">
      <c r="B4" s="103"/>
      <c r="C4" s="112"/>
      <c r="D4" s="113"/>
      <c r="E4" s="114"/>
      <c r="F4" s="112"/>
      <c r="G4" s="113"/>
      <c r="H4" s="113"/>
      <c r="I4" s="113"/>
      <c r="J4" s="113"/>
      <c r="K4" s="113"/>
      <c r="L4" s="113"/>
      <c r="M4" s="113"/>
      <c r="N4" s="113"/>
      <c r="O4" s="113"/>
      <c r="P4" s="113"/>
      <c r="Q4" s="113"/>
      <c r="R4" s="113"/>
      <c r="S4" s="113"/>
      <c r="T4" s="113"/>
      <c r="U4" s="113"/>
      <c r="V4" s="113"/>
      <c r="W4" s="113"/>
      <c r="X4" s="114"/>
      <c r="Y4" s="115"/>
      <c r="Z4" s="116"/>
      <c r="AA4" s="117"/>
      <c r="AB4" s="14"/>
    </row>
    <row r="5" spans="1:28" ht="18.75" customHeight="1">
      <c r="B5" s="103"/>
      <c r="C5" s="112"/>
      <c r="D5" s="113"/>
      <c r="E5" s="114"/>
      <c r="F5" s="115"/>
      <c r="G5" s="116"/>
      <c r="H5" s="116"/>
      <c r="I5" s="116"/>
      <c r="J5" s="116"/>
      <c r="K5" s="116"/>
      <c r="L5" s="116"/>
      <c r="M5" s="116"/>
      <c r="N5" s="116"/>
      <c r="O5" s="116"/>
      <c r="P5" s="116"/>
      <c r="Q5" s="116"/>
      <c r="R5" s="116"/>
      <c r="S5" s="116"/>
      <c r="T5" s="116"/>
      <c r="U5" s="116"/>
      <c r="V5" s="116"/>
      <c r="W5" s="116"/>
      <c r="X5" s="117"/>
      <c r="Y5" s="118" t="s">
        <v>30</v>
      </c>
      <c r="Z5" s="110"/>
      <c r="AA5" s="111"/>
      <c r="AB5" s="14"/>
    </row>
    <row r="6" spans="1:28" ht="18.75" customHeight="1">
      <c r="B6" s="103"/>
      <c r="C6" s="112"/>
      <c r="D6" s="113"/>
      <c r="E6" s="114"/>
      <c r="F6" s="109" t="s">
        <v>31</v>
      </c>
      <c r="G6" s="110"/>
      <c r="H6" s="110"/>
      <c r="I6" s="110"/>
      <c r="J6" s="110"/>
      <c r="K6" s="110"/>
      <c r="L6" s="110"/>
      <c r="M6" s="110"/>
      <c r="N6" s="110"/>
      <c r="O6" s="110"/>
      <c r="P6" s="110"/>
      <c r="Q6" s="110"/>
      <c r="R6" s="110"/>
      <c r="S6" s="110"/>
      <c r="T6" s="110"/>
      <c r="U6" s="110"/>
      <c r="V6" s="110"/>
      <c r="W6" s="110"/>
      <c r="X6" s="111"/>
      <c r="Y6" s="115"/>
      <c r="Z6" s="116"/>
      <c r="AA6" s="117"/>
      <c r="AB6" s="14"/>
    </row>
    <row r="7" spans="1:28" ht="18.75" customHeight="1">
      <c r="B7" s="103"/>
      <c r="C7" s="112"/>
      <c r="D7" s="113"/>
      <c r="E7" s="114"/>
      <c r="F7" s="112"/>
      <c r="G7" s="113"/>
      <c r="H7" s="113"/>
      <c r="I7" s="113"/>
      <c r="J7" s="113"/>
      <c r="K7" s="113"/>
      <c r="L7" s="113"/>
      <c r="M7" s="113"/>
      <c r="N7" s="113"/>
      <c r="O7" s="113"/>
      <c r="P7" s="113"/>
      <c r="Q7" s="113"/>
      <c r="R7" s="113"/>
      <c r="S7" s="113"/>
      <c r="T7" s="113"/>
      <c r="U7" s="113"/>
      <c r="V7" s="113"/>
      <c r="W7" s="113"/>
      <c r="X7" s="114"/>
      <c r="Y7" s="119" t="s">
        <v>32</v>
      </c>
      <c r="Z7" s="110"/>
      <c r="AA7" s="111"/>
      <c r="AB7" s="14"/>
    </row>
    <row r="8" spans="1:28" ht="18.75" customHeight="1">
      <c r="B8" s="103"/>
      <c r="C8" s="115"/>
      <c r="D8" s="116"/>
      <c r="E8" s="117"/>
      <c r="F8" s="115"/>
      <c r="G8" s="116"/>
      <c r="H8" s="116"/>
      <c r="I8" s="116"/>
      <c r="J8" s="116"/>
      <c r="K8" s="116"/>
      <c r="L8" s="116"/>
      <c r="M8" s="116"/>
      <c r="N8" s="116"/>
      <c r="O8" s="116"/>
      <c r="P8" s="116"/>
      <c r="Q8" s="116"/>
      <c r="R8" s="116"/>
      <c r="S8" s="116"/>
      <c r="T8" s="116"/>
      <c r="U8" s="116"/>
      <c r="V8" s="116"/>
      <c r="W8" s="116"/>
      <c r="X8" s="117"/>
      <c r="Y8" s="115"/>
      <c r="Z8" s="116"/>
      <c r="AA8" s="117"/>
      <c r="AB8" s="14"/>
    </row>
    <row r="9" spans="1:28" ht="10.5" customHeight="1">
      <c r="B9" s="103"/>
      <c r="C9" s="15" t="s">
        <v>33</v>
      </c>
      <c r="D9" s="127" t="s">
        <v>291</v>
      </c>
      <c r="E9" s="121"/>
      <c r="F9" s="121"/>
      <c r="G9" s="121"/>
      <c r="H9" s="121"/>
      <c r="I9" s="121"/>
      <c r="J9" s="121"/>
      <c r="K9" s="121"/>
      <c r="L9" s="121"/>
      <c r="M9" s="121"/>
      <c r="N9" s="121"/>
      <c r="O9" s="121"/>
      <c r="P9" s="121"/>
      <c r="Q9" s="121"/>
      <c r="R9" s="121"/>
      <c r="S9" s="121"/>
      <c r="T9" s="121"/>
      <c r="U9" s="121"/>
      <c r="V9" s="121"/>
      <c r="W9" s="121"/>
      <c r="X9" s="121"/>
      <c r="Y9" s="121"/>
      <c r="Z9" s="121"/>
      <c r="AA9" s="122"/>
      <c r="AB9" s="14"/>
    </row>
    <row r="10" spans="1:28" ht="10.5" customHeight="1">
      <c r="B10" s="103"/>
      <c r="C10" s="16" t="s">
        <v>35</v>
      </c>
      <c r="D10" s="120" t="s">
        <v>23</v>
      </c>
      <c r="E10" s="121"/>
      <c r="F10" s="121"/>
      <c r="G10" s="121"/>
      <c r="H10" s="121"/>
      <c r="I10" s="121"/>
      <c r="J10" s="121"/>
      <c r="K10" s="121"/>
      <c r="L10" s="121"/>
      <c r="M10" s="121"/>
      <c r="N10" s="121"/>
      <c r="O10" s="121"/>
      <c r="P10" s="121"/>
      <c r="Q10" s="121"/>
      <c r="R10" s="121"/>
      <c r="S10" s="121"/>
      <c r="T10" s="121"/>
      <c r="U10" s="121"/>
      <c r="V10" s="121"/>
      <c r="W10" s="121"/>
      <c r="X10" s="121"/>
      <c r="Y10" s="121"/>
      <c r="Z10" s="121"/>
      <c r="AA10" s="122"/>
      <c r="AB10" s="14"/>
    </row>
    <row r="11" spans="1:28" ht="10.5" customHeight="1">
      <c r="A11" s="11"/>
      <c r="B11" s="103"/>
      <c r="C11" s="125" t="s">
        <v>36</v>
      </c>
      <c r="D11" s="121"/>
      <c r="E11" s="121"/>
      <c r="F11" s="122"/>
      <c r="G11" s="125" t="s">
        <v>37</v>
      </c>
      <c r="H11" s="121"/>
      <c r="I11" s="121"/>
      <c r="J11" s="121"/>
      <c r="K11" s="121"/>
      <c r="L11" s="121"/>
      <c r="M11" s="121"/>
      <c r="N11" s="122"/>
      <c r="O11" s="125" t="s">
        <v>38</v>
      </c>
      <c r="P11" s="121"/>
      <c r="Q11" s="121"/>
      <c r="R11" s="122"/>
      <c r="S11" s="125" t="s">
        <v>39</v>
      </c>
      <c r="T11" s="122"/>
      <c r="U11" s="128" t="s">
        <v>40</v>
      </c>
      <c r="V11" s="128" t="s">
        <v>41</v>
      </c>
      <c r="W11" s="123" t="s">
        <v>42</v>
      </c>
      <c r="X11" s="122"/>
      <c r="Y11" s="123" t="s">
        <v>43</v>
      </c>
      <c r="Z11" s="121"/>
      <c r="AA11" s="122"/>
      <c r="AB11" s="17"/>
    </row>
    <row r="12" spans="1:28" ht="10.5" customHeight="1">
      <c r="A12" s="12"/>
      <c r="B12" s="10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105"/>
      <c r="V12" s="105"/>
      <c r="W12" s="18" t="s">
        <v>61</v>
      </c>
      <c r="X12" s="18" t="s">
        <v>62</v>
      </c>
      <c r="Y12" s="18" t="s">
        <v>63</v>
      </c>
      <c r="Z12" s="18" t="s">
        <v>64</v>
      </c>
      <c r="AA12" s="18" t="s">
        <v>65</v>
      </c>
      <c r="AB12" s="19"/>
    </row>
    <row r="13" spans="1:28" ht="144.75" customHeight="1">
      <c r="A13" s="12"/>
      <c r="B13" s="103"/>
      <c r="C13" s="22" t="s">
        <v>66</v>
      </c>
      <c r="D13" s="22" t="s">
        <v>67</v>
      </c>
      <c r="E13" s="22" t="s">
        <v>68</v>
      </c>
      <c r="F13" s="21" t="s">
        <v>69</v>
      </c>
      <c r="G13" s="21" t="s">
        <v>292</v>
      </c>
      <c r="H13" s="21">
        <v>8</v>
      </c>
      <c r="I13" s="21" t="s">
        <v>293</v>
      </c>
      <c r="J13" s="21" t="s">
        <v>294</v>
      </c>
      <c r="K13" s="41" t="s">
        <v>295</v>
      </c>
      <c r="L13" s="21">
        <v>48</v>
      </c>
      <c r="M13" s="27" t="s">
        <v>296</v>
      </c>
      <c r="N13" s="34" t="s">
        <v>75</v>
      </c>
      <c r="O13" s="144">
        <v>0</v>
      </c>
      <c r="P13" s="144">
        <v>0.3</v>
      </c>
      <c r="Q13" s="144">
        <v>0.7</v>
      </c>
      <c r="R13" s="144">
        <v>1</v>
      </c>
      <c r="S13" s="149" t="s">
        <v>95</v>
      </c>
      <c r="T13" s="149" t="s">
        <v>95</v>
      </c>
      <c r="U13" s="149" t="s">
        <v>297</v>
      </c>
      <c r="V13" s="150" t="s">
        <v>226</v>
      </c>
      <c r="W13" s="151">
        <v>45292</v>
      </c>
      <c r="X13" s="151">
        <v>45657</v>
      </c>
      <c r="Y13" s="46"/>
      <c r="Z13" s="46"/>
      <c r="AA13" s="46"/>
      <c r="AB13" s="19"/>
    </row>
    <row r="14" spans="1:28" ht="10.5" customHeight="1">
      <c r="A14" s="12"/>
      <c r="B14" s="13"/>
      <c r="C14" s="16" t="s">
        <v>35</v>
      </c>
      <c r="D14" s="120" t="s">
        <v>298</v>
      </c>
      <c r="E14" s="121"/>
      <c r="F14" s="121"/>
      <c r="G14" s="121"/>
      <c r="H14" s="121"/>
      <c r="I14" s="121"/>
      <c r="J14" s="121"/>
      <c r="K14" s="121"/>
      <c r="L14" s="121"/>
      <c r="M14" s="121"/>
      <c r="N14" s="121"/>
      <c r="O14" s="121"/>
      <c r="P14" s="121"/>
      <c r="Q14" s="121"/>
      <c r="R14" s="121"/>
      <c r="S14" s="121"/>
      <c r="T14" s="121"/>
      <c r="U14" s="121"/>
      <c r="V14" s="121"/>
      <c r="W14" s="121"/>
      <c r="X14" s="121"/>
      <c r="Y14" s="121"/>
      <c r="Z14" s="121"/>
      <c r="AA14" s="122"/>
      <c r="AB14" s="19"/>
    </row>
    <row r="15" spans="1:28" ht="10.5" customHeight="1">
      <c r="A15" s="12"/>
      <c r="B15" s="13"/>
      <c r="C15" s="125" t="s">
        <v>36</v>
      </c>
      <c r="D15" s="121"/>
      <c r="E15" s="121"/>
      <c r="F15" s="122"/>
      <c r="G15" s="125" t="s">
        <v>37</v>
      </c>
      <c r="H15" s="121"/>
      <c r="I15" s="121"/>
      <c r="J15" s="121"/>
      <c r="K15" s="121"/>
      <c r="L15" s="121"/>
      <c r="M15" s="121"/>
      <c r="N15" s="122"/>
      <c r="O15" s="125" t="s">
        <v>38</v>
      </c>
      <c r="P15" s="121"/>
      <c r="Q15" s="121"/>
      <c r="R15" s="122"/>
      <c r="S15" s="125" t="s">
        <v>39</v>
      </c>
      <c r="T15" s="122"/>
      <c r="U15" s="128" t="s">
        <v>40</v>
      </c>
      <c r="V15" s="128" t="s">
        <v>41</v>
      </c>
      <c r="W15" s="123" t="s">
        <v>42</v>
      </c>
      <c r="X15" s="122"/>
      <c r="Y15" s="123" t="s">
        <v>43</v>
      </c>
      <c r="Z15" s="121"/>
      <c r="AA15" s="122"/>
      <c r="AB15" s="19"/>
    </row>
    <row r="16" spans="1:28" ht="33" customHeight="1">
      <c r="A16" s="12"/>
      <c r="B16" s="13"/>
      <c r="C16" s="18" t="s">
        <v>44</v>
      </c>
      <c r="D16" s="18" t="s">
        <v>45</v>
      </c>
      <c r="E16" s="18" t="s">
        <v>46</v>
      </c>
      <c r="F16" s="18" t="s">
        <v>47</v>
      </c>
      <c r="G16" s="18" t="s">
        <v>48</v>
      </c>
      <c r="H16" s="18" t="s">
        <v>49</v>
      </c>
      <c r="I16" s="18" t="s">
        <v>50</v>
      </c>
      <c r="J16" s="18" t="s">
        <v>51</v>
      </c>
      <c r="K16" s="18" t="s">
        <v>52</v>
      </c>
      <c r="L16" s="18" t="s">
        <v>53</v>
      </c>
      <c r="M16" s="18" t="s">
        <v>54</v>
      </c>
      <c r="N16" s="18" t="s">
        <v>55</v>
      </c>
      <c r="O16" s="18" t="s">
        <v>56</v>
      </c>
      <c r="P16" s="18" t="s">
        <v>57</v>
      </c>
      <c r="Q16" s="18" t="s">
        <v>58</v>
      </c>
      <c r="R16" s="18" t="s">
        <v>59</v>
      </c>
      <c r="S16" s="18" t="s">
        <v>39</v>
      </c>
      <c r="T16" s="18" t="s">
        <v>60</v>
      </c>
      <c r="U16" s="105"/>
      <c r="V16" s="105"/>
      <c r="W16" s="18" t="s">
        <v>61</v>
      </c>
      <c r="X16" s="18" t="s">
        <v>62</v>
      </c>
      <c r="Y16" s="18" t="s">
        <v>63</v>
      </c>
      <c r="Z16" s="18" t="s">
        <v>64</v>
      </c>
      <c r="AA16" s="18" t="s">
        <v>65</v>
      </c>
      <c r="AB16" s="19"/>
    </row>
    <row r="17" spans="1:28" ht="149.25" customHeight="1">
      <c r="A17" s="12"/>
      <c r="B17" s="13"/>
      <c r="C17" s="22" t="s">
        <v>66</v>
      </c>
      <c r="D17" s="22" t="s">
        <v>67</v>
      </c>
      <c r="E17" s="22" t="s">
        <v>68</v>
      </c>
      <c r="F17" s="21" t="s">
        <v>69</v>
      </c>
      <c r="G17" s="21" t="s">
        <v>299</v>
      </c>
      <c r="H17" s="21">
        <v>8</v>
      </c>
      <c r="I17" s="21" t="s">
        <v>293</v>
      </c>
      <c r="J17" s="21" t="s">
        <v>294</v>
      </c>
      <c r="K17" s="28" t="s">
        <v>300</v>
      </c>
      <c r="L17" s="26">
        <v>49</v>
      </c>
      <c r="M17" s="28" t="s">
        <v>301</v>
      </c>
      <c r="N17" s="34" t="s">
        <v>75</v>
      </c>
      <c r="O17" s="23">
        <v>0.1</v>
      </c>
      <c r="P17" s="23">
        <v>0.4</v>
      </c>
      <c r="Q17" s="23">
        <v>0.5</v>
      </c>
      <c r="R17" s="23">
        <v>1</v>
      </c>
      <c r="S17" s="26" t="s">
        <v>95</v>
      </c>
      <c r="T17" s="26" t="s">
        <v>95</v>
      </c>
      <c r="U17" s="28" t="s">
        <v>302</v>
      </c>
      <c r="V17" s="28" t="s">
        <v>97</v>
      </c>
      <c r="W17" s="32">
        <v>45323</v>
      </c>
      <c r="X17" s="32">
        <v>45657</v>
      </c>
      <c r="Y17" s="46"/>
      <c r="Z17" s="46"/>
      <c r="AA17" s="46"/>
      <c r="AB17" s="19"/>
    </row>
    <row r="18" spans="1:28" ht="145.5" customHeight="1">
      <c r="A18" s="12"/>
      <c r="B18" s="13"/>
      <c r="C18" s="22" t="s">
        <v>66</v>
      </c>
      <c r="D18" s="22" t="s">
        <v>67</v>
      </c>
      <c r="E18" s="22" t="s">
        <v>303</v>
      </c>
      <c r="F18" s="21" t="s">
        <v>304</v>
      </c>
      <c r="G18" s="21" t="s">
        <v>299</v>
      </c>
      <c r="H18" s="21">
        <v>8</v>
      </c>
      <c r="I18" s="21" t="s">
        <v>293</v>
      </c>
      <c r="J18" s="21" t="s">
        <v>294</v>
      </c>
      <c r="K18" s="28" t="s">
        <v>305</v>
      </c>
      <c r="L18" s="26">
        <v>50</v>
      </c>
      <c r="M18" s="28" t="s">
        <v>306</v>
      </c>
      <c r="N18" s="34" t="s">
        <v>75</v>
      </c>
      <c r="O18" s="23">
        <v>0.34</v>
      </c>
      <c r="P18" s="23">
        <v>0.62</v>
      </c>
      <c r="Q18" s="23">
        <v>0.81</v>
      </c>
      <c r="R18" s="23">
        <v>1</v>
      </c>
      <c r="S18" s="26" t="s">
        <v>95</v>
      </c>
      <c r="T18" s="26" t="s">
        <v>95</v>
      </c>
      <c r="U18" s="27" t="s">
        <v>307</v>
      </c>
      <c r="V18" s="28" t="s">
        <v>308</v>
      </c>
      <c r="W18" s="32">
        <v>45292</v>
      </c>
      <c r="X18" s="32">
        <v>45657</v>
      </c>
      <c r="Y18" s="71">
        <v>177535200</v>
      </c>
      <c r="Z18" s="46" t="s">
        <v>166</v>
      </c>
      <c r="AA18" s="46" t="s">
        <v>167</v>
      </c>
      <c r="AB18" s="19"/>
    </row>
    <row r="19" spans="1:28" ht="145.5" customHeight="1">
      <c r="A19" s="12"/>
      <c r="B19" s="13"/>
      <c r="C19" s="22" t="s">
        <v>199</v>
      </c>
      <c r="D19" s="22" t="s">
        <v>200</v>
      </c>
      <c r="E19" s="22" t="s">
        <v>309</v>
      </c>
      <c r="F19" s="21" t="s">
        <v>304</v>
      </c>
      <c r="G19" s="21" t="s">
        <v>310</v>
      </c>
      <c r="H19" s="21">
        <v>8</v>
      </c>
      <c r="I19" s="21" t="s">
        <v>293</v>
      </c>
      <c r="J19" s="21" t="s">
        <v>294</v>
      </c>
      <c r="K19" s="28" t="s">
        <v>310</v>
      </c>
      <c r="L19" s="26">
        <v>51</v>
      </c>
      <c r="M19" s="28" t="s">
        <v>311</v>
      </c>
      <c r="N19" s="34" t="s">
        <v>75</v>
      </c>
      <c r="O19" s="23">
        <v>0.25</v>
      </c>
      <c r="P19" s="23">
        <v>0.52</v>
      </c>
      <c r="Q19" s="23">
        <v>0.73</v>
      </c>
      <c r="R19" s="23">
        <v>1</v>
      </c>
      <c r="S19" s="26" t="s">
        <v>95</v>
      </c>
      <c r="T19" s="26" t="s">
        <v>95</v>
      </c>
      <c r="U19" s="27" t="s">
        <v>307</v>
      </c>
      <c r="V19" s="28" t="s">
        <v>308</v>
      </c>
      <c r="W19" s="32">
        <v>45292</v>
      </c>
      <c r="X19" s="32">
        <v>45657</v>
      </c>
      <c r="Y19" s="71">
        <v>95800800</v>
      </c>
      <c r="Z19" s="46" t="s">
        <v>121</v>
      </c>
      <c r="AA19" s="46" t="s">
        <v>122</v>
      </c>
      <c r="AB19" s="19"/>
    </row>
    <row r="20" spans="1:28" ht="154.5" customHeight="1">
      <c r="A20" s="12"/>
      <c r="B20" s="13"/>
      <c r="C20" s="22" t="s">
        <v>199</v>
      </c>
      <c r="D20" s="22" t="s">
        <v>200</v>
      </c>
      <c r="E20" s="22" t="s">
        <v>309</v>
      </c>
      <c r="F20" s="21" t="s">
        <v>312</v>
      </c>
      <c r="G20" s="21" t="s">
        <v>201</v>
      </c>
      <c r="H20" s="21">
        <v>8</v>
      </c>
      <c r="I20" s="21" t="s">
        <v>293</v>
      </c>
      <c r="J20" s="21" t="s">
        <v>294</v>
      </c>
      <c r="K20" s="28" t="s">
        <v>313</v>
      </c>
      <c r="L20" s="26">
        <v>52</v>
      </c>
      <c r="M20" s="28" t="s">
        <v>314</v>
      </c>
      <c r="N20" s="34" t="s">
        <v>75</v>
      </c>
      <c r="O20" s="23">
        <v>0.11</v>
      </c>
      <c r="P20" s="23">
        <v>0.34</v>
      </c>
      <c r="Q20" s="23">
        <v>0.55000000000000004</v>
      </c>
      <c r="R20" s="23">
        <v>1</v>
      </c>
      <c r="S20" s="26" t="s">
        <v>95</v>
      </c>
      <c r="T20" s="26" t="s">
        <v>95</v>
      </c>
      <c r="U20" s="28" t="s">
        <v>315</v>
      </c>
      <c r="V20" s="28" t="s">
        <v>308</v>
      </c>
      <c r="W20" s="32">
        <v>45292</v>
      </c>
      <c r="X20" s="32">
        <v>45657</v>
      </c>
      <c r="Y20" s="71">
        <f>44850000*2</f>
        <v>89700000</v>
      </c>
      <c r="Z20" s="46" t="s">
        <v>316</v>
      </c>
      <c r="AA20" s="46" t="s">
        <v>317</v>
      </c>
      <c r="AB20" s="19"/>
    </row>
    <row r="21" spans="1:28" ht="154.5" customHeight="1">
      <c r="A21" s="12"/>
      <c r="B21" s="13"/>
      <c r="C21" s="22" t="s">
        <v>199</v>
      </c>
      <c r="D21" s="22" t="s">
        <v>200</v>
      </c>
      <c r="E21" s="22" t="s">
        <v>309</v>
      </c>
      <c r="F21" s="21" t="s">
        <v>304</v>
      </c>
      <c r="G21" s="21" t="s">
        <v>318</v>
      </c>
      <c r="H21" s="21">
        <v>8</v>
      </c>
      <c r="I21" s="21" t="s">
        <v>293</v>
      </c>
      <c r="J21" s="21" t="s">
        <v>294</v>
      </c>
      <c r="K21" s="28" t="s">
        <v>313</v>
      </c>
      <c r="L21" s="26">
        <v>53</v>
      </c>
      <c r="M21" s="28" t="s">
        <v>319</v>
      </c>
      <c r="N21" s="34" t="s">
        <v>75</v>
      </c>
      <c r="O21" s="23">
        <v>0.24</v>
      </c>
      <c r="P21" s="23">
        <v>0.48</v>
      </c>
      <c r="Q21" s="23">
        <v>0.74</v>
      </c>
      <c r="R21" s="23">
        <v>1</v>
      </c>
      <c r="S21" s="26" t="s">
        <v>95</v>
      </c>
      <c r="T21" s="26" t="s">
        <v>95</v>
      </c>
      <c r="U21" s="28" t="s">
        <v>315</v>
      </c>
      <c r="V21" s="28" t="s">
        <v>308</v>
      </c>
      <c r="W21" s="32">
        <v>45292</v>
      </c>
      <c r="X21" s="32">
        <v>45657</v>
      </c>
      <c r="Y21" s="71">
        <f>32440259+46650000</f>
        <v>79090259</v>
      </c>
      <c r="Z21" s="46" t="s">
        <v>316</v>
      </c>
      <c r="AA21" s="46" t="s">
        <v>317</v>
      </c>
      <c r="AB21" s="19"/>
    </row>
    <row r="22" spans="1:28" ht="10.5" customHeight="1">
      <c r="A22" s="12"/>
      <c r="B22" s="13"/>
      <c r="C22" s="16" t="s">
        <v>35</v>
      </c>
      <c r="D22" s="120" t="s">
        <v>320</v>
      </c>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19"/>
    </row>
    <row r="23" spans="1:28" ht="10.5" customHeight="1">
      <c r="A23" s="12"/>
      <c r="B23" s="13"/>
      <c r="C23" s="125" t="s">
        <v>36</v>
      </c>
      <c r="D23" s="121"/>
      <c r="E23" s="121"/>
      <c r="F23" s="122"/>
      <c r="G23" s="125" t="s">
        <v>37</v>
      </c>
      <c r="H23" s="121"/>
      <c r="I23" s="121"/>
      <c r="J23" s="121"/>
      <c r="K23" s="121"/>
      <c r="L23" s="121"/>
      <c r="M23" s="121"/>
      <c r="N23" s="122"/>
      <c r="O23" s="125" t="s">
        <v>38</v>
      </c>
      <c r="P23" s="121"/>
      <c r="Q23" s="121"/>
      <c r="R23" s="122"/>
      <c r="S23" s="125" t="s">
        <v>39</v>
      </c>
      <c r="T23" s="122"/>
      <c r="U23" s="128" t="s">
        <v>40</v>
      </c>
      <c r="V23" s="128" t="s">
        <v>41</v>
      </c>
      <c r="W23" s="123" t="s">
        <v>42</v>
      </c>
      <c r="X23" s="122"/>
      <c r="Y23" s="123" t="s">
        <v>43</v>
      </c>
      <c r="Z23" s="121"/>
      <c r="AA23" s="122"/>
      <c r="AB23" s="19"/>
    </row>
    <row r="24" spans="1:28" ht="30.75" customHeight="1">
      <c r="A24" s="12"/>
      <c r="B24" s="13"/>
      <c r="C24" s="18" t="s">
        <v>44</v>
      </c>
      <c r="D24" s="18" t="s">
        <v>45</v>
      </c>
      <c r="E24" s="18" t="s">
        <v>46</v>
      </c>
      <c r="F24" s="18" t="s">
        <v>47</v>
      </c>
      <c r="G24" s="18" t="s">
        <v>48</v>
      </c>
      <c r="H24" s="18" t="s">
        <v>49</v>
      </c>
      <c r="I24" s="18" t="s">
        <v>50</v>
      </c>
      <c r="J24" s="18" t="s">
        <v>51</v>
      </c>
      <c r="K24" s="18" t="s">
        <v>52</v>
      </c>
      <c r="L24" s="18" t="s">
        <v>53</v>
      </c>
      <c r="M24" s="18" t="s">
        <v>54</v>
      </c>
      <c r="N24" s="18" t="s">
        <v>55</v>
      </c>
      <c r="O24" s="18" t="s">
        <v>56</v>
      </c>
      <c r="P24" s="18" t="s">
        <v>57</v>
      </c>
      <c r="Q24" s="18" t="s">
        <v>58</v>
      </c>
      <c r="R24" s="18" t="s">
        <v>59</v>
      </c>
      <c r="S24" s="18" t="s">
        <v>39</v>
      </c>
      <c r="T24" s="18" t="s">
        <v>60</v>
      </c>
      <c r="U24" s="105"/>
      <c r="V24" s="105"/>
      <c r="W24" s="18" t="s">
        <v>61</v>
      </c>
      <c r="X24" s="18" t="s">
        <v>62</v>
      </c>
      <c r="Y24" s="18" t="s">
        <v>63</v>
      </c>
      <c r="Z24" s="18" t="s">
        <v>64</v>
      </c>
      <c r="AA24" s="18" t="s">
        <v>65</v>
      </c>
      <c r="AB24" s="19"/>
    </row>
    <row r="25" spans="1:28" ht="52.5" customHeight="1">
      <c r="B25" s="72"/>
      <c r="C25" s="22" t="s">
        <v>66</v>
      </c>
      <c r="D25" s="22" t="s">
        <v>67</v>
      </c>
      <c r="E25" s="22" t="s">
        <v>68</v>
      </c>
      <c r="F25" s="21" t="s">
        <v>69</v>
      </c>
      <c r="G25" s="21" t="s">
        <v>321</v>
      </c>
      <c r="H25" s="21">
        <v>8</v>
      </c>
      <c r="I25" s="21" t="s">
        <v>293</v>
      </c>
      <c r="J25" s="21" t="s">
        <v>294</v>
      </c>
      <c r="K25" s="28" t="s">
        <v>322</v>
      </c>
      <c r="L25" s="26">
        <v>54</v>
      </c>
      <c r="M25" s="28" t="s">
        <v>323</v>
      </c>
      <c r="N25" s="29" t="s">
        <v>75</v>
      </c>
      <c r="O25" s="144">
        <v>0</v>
      </c>
      <c r="P25" s="144">
        <v>0</v>
      </c>
      <c r="Q25" s="144">
        <v>0.5</v>
      </c>
      <c r="R25" s="144">
        <v>1</v>
      </c>
      <c r="S25" s="26" t="s">
        <v>95</v>
      </c>
      <c r="T25" s="26" t="s">
        <v>95</v>
      </c>
      <c r="U25" s="41" t="s">
        <v>324</v>
      </c>
      <c r="V25" s="154" t="s">
        <v>546</v>
      </c>
      <c r="W25" s="32">
        <v>45323</v>
      </c>
      <c r="X25" s="32">
        <v>45657</v>
      </c>
      <c r="Y25" s="46"/>
      <c r="Z25" s="46"/>
      <c r="AA25" s="46"/>
      <c r="AB25" s="73"/>
    </row>
    <row r="26" spans="1:28" ht="10.5" customHeight="1">
      <c r="B26" s="35"/>
      <c r="C26" s="36"/>
      <c r="D26" s="36"/>
      <c r="E26" s="36"/>
      <c r="F26" s="36"/>
      <c r="G26" s="36"/>
      <c r="H26" s="37"/>
      <c r="I26" s="36"/>
      <c r="J26" s="36"/>
      <c r="K26" s="36"/>
      <c r="L26" s="38"/>
      <c r="M26" s="36"/>
      <c r="N26" s="36"/>
      <c r="O26" s="37"/>
      <c r="P26" s="37"/>
      <c r="Q26" s="37"/>
      <c r="R26" s="37"/>
      <c r="S26" s="37"/>
      <c r="T26" s="37"/>
      <c r="U26" s="36"/>
      <c r="V26" s="36"/>
      <c r="W26" s="36"/>
      <c r="X26" s="36"/>
      <c r="Y26" s="36"/>
      <c r="Z26" s="36"/>
      <c r="AA26" s="36"/>
      <c r="AB26" s="39"/>
    </row>
    <row r="27" spans="1:28" ht="10.5" customHeight="1">
      <c r="H27" s="11"/>
      <c r="L27" s="12"/>
      <c r="O27" s="11"/>
      <c r="P27" s="11"/>
      <c r="Q27" s="11"/>
      <c r="R27" s="11"/>
      <c r="S27" s="11"/>
      <c r="T27" s="11"/>
    </row>
    <row r="28" spans="1:28" ht="10.5" customHeight="1">
      <c r="H28" s="11"/>
      <c r="L28" s="12"/>
      <c r="O28" s="11"/>
      <c r="P28" s="11"/>
      <c r="Q28" s="11"/>
      <c r="R28" s="11"/>
      <c r="S28" s="11"/>
      <c r="T28" s="11"/>
    </row>
    <row r="29" spans="1:28" ht="10.5" customHeight="1">
      <c r="H29" s="11"/>
      <c r="L29" s="12"/>
      <c r="O29" s="11"/>
      <c r="P29" s="11"/>
      <c r="Q29" s="11"/>
      <c r="R29" s="11"/>
      <c r="S29" s="11"/>
      <c r="T29" s="11"/>
      <c r="Y29" s="87">
        <f>+Y18+Y19+Y20+Y21</f>
        <v>442126259</v>
      </c>
    </row>
    <row r="30" spans="1:28" ht="10.5" customHeight="1">
      <c r="H30" s="11"/>
      <c r="L30" s="12"/>
      <c r="O30" s="11"/>
      <c r="P30" s="11"/>
      <c r="Q30" s="11"/>
      <c r="R30" s="11"/>
      <c r="S30" s="11"/>
      <c r="T30" s="11"/>
    </row>
    <row r="31" spans="1:28" ht="10.5" customHeight="1">
      <c r="H31" s="11"/>
      <c r="L31" s="12"/>
      <c r="O31" s="11"/>
      <c r="P31" s="11"/>
      <c r="Q31" s="11"/>
      <c r="R31" s="11"/>
      <c r="S31" s="11"/>
      <c r="T31" s="11"/>
    </row>
    <row r="32" spans="1:28" ht="10.5" customHeight="1">
      <c r="H32" s="11"/>
      <c r="L32" s="12"/>
      <c r="O32" s="11"/>
      <c r="P32" s="11"/>
      <c r="Q32" s="11"/>
      <c r="R32" s="11"/>
      <c r="S32" s="11"/>
      <c r="T32" s="11"/>
    </row>
    <row r="33" spans="8:20" ht="10.5" customHeight="1">
      <c r="H33" s="11"/>
      <c r="L33" s="12"/>
      <c r="O33" s="11"/>
      <c r="P33" s="11"/>
      <c r="Q33" s="11"/>
      <c r="R33" s="11"/>
      <c r="S33" s="11"/>
      <c r="T33" s="11"/>
    </row>
    <row r="34" spans="8:20" ht="10.5" customHeight="1">
      <c r="H34" s="11"/>
      <c r="L34" s="12"/>
      <c r="O34" s="11"/>
      <c r="P34" s="11"/>
      <c r="Q34" s="11"/>
      <c r="R34" s="11"/>
      <c r="S34" s="11"/>
      <c r="T34" s="11"/>
    </row>
    <row r="35" spans="8:20" ht="10.5" customHeight="1">
      <c r="H35" s="11"/>
      <c r="L35" s="12"/>
      <c r="O35" s="11"/>
      <c r="P35" s="11"/>
      <c r="Q35" s="11"/>
      <c r="R35" s="11"/>
      <c r="S35" s="11"/>
      <c r="T35" s="11"/>
    </row>
    <row r="36" spans="8:20" ht="10.5" customHeight="1">
      <c r="H36" s="11"/>
      <c r="L36" s="12"/>
      <c r="O36" s="11"/>
      <c r="P36" s="11"/>
      <c r="Q36" s="11"/>
      <c r="R36" s="11"/>
      <c r="S36" s="11"/>
      <c r="T36" s="11"/>
    </row>
    <row r="37" spans="8:20" ht="10.5" customHeight="1">
      <c r="H37" s="11"/>
      <c r="L37" s="12"/>
      <c r="O37" s="11"/>
      <c r="P37" s="11"/>
      <c r="Q37" s="11"/>
      <c r="R37" s="11"/>
      <c r="S37" s="11"/>
      <c r="T37" s="11"/>
    </row>
    <row r="38" spans="8:20" ht="10.5" customHeight="1">
      <c r="H38" s="11"/>
      <c r="L38" s="12"/>
      <c r="O38" s="11"/>
      <c r="P38" s="11"/>
      <c r="Q38" s="11"/>
      <c r="R38" s="11"/>
      <c r="S38" s="11"/>
      <c r="T38" s="11"/>
    </row>
    <row r="39" spans="8:20" ht="10.5" customHeight="1">
      <c r="H39" s="11"/>
      <c r="L39" s="12"/>
      <c r="O39" s="11"/>
      <c r="P39" s="11"/>
      <c r="Q39" s="11"/>
      <c r="R39" s="11"/>
      <c r="S39" s="11"/>
      <c r="T39" s="11"/>
    </row>
    <row r="40" spans="8:20" ht="10.5" customHeight="1">
      <c r="H40" s="11"/>
      <c r="L40" s="12"/>
      <c r="O40" s="11"/>
      <c r="P40" s="11"/>
      <c r="Q40" s="11"/>
      <c r="R40" s="11"/>
      <c r="S40" s="11"/>
      <c r="T40" s="11"/>
    </row>
    <row r="41" spans="8:20" ht="10.5" customHeight="1">
      <c r="H41" s="11"/>
      <c r="L41" s="12"/>
      <c r="O41" s="11"/>
      <c r="P41" s="11"/>
      <c r="Q41" s="11"/>
      <c r="R41" s="11"/>
      <c r="S41" s="11"/>
      <c r="T41" s="11"/>
    </row>
    <row r="42" spans="8:20" ht="10.5" customHeight="1">
      <c r="H42" s="11"/>
      <c r="L42" s="12"/>
      <c r="O42" s="11"/>
      <c r="P42" s="11"/>
      <c r="Q42" s="11"/>
      <c r="R42" s="11"/>
      <c r="S42" s="11"/>
      <c r="T42" s="11"/>
    </row>
    <row r="43" spans="8:20" ht="10.5" customHeight="1">
      <c r="H43" s="11"/>
      <c r="L43" s="12"/>
      <c r="O43" s="11"/>
      <c r="P43" s="11"/>
      <c r="Q43" s="11"/>
      <c r="R43" s="11"/>
      <c r="S43" s="11"/>
      <c r="T43" s="11"/>
    </row>
    <row r="44" spans="8:20" ht="10.5" customHeight="1">
      <c r="H44" s="11"/>
      <c r="L44" s="12"/>
      <c r="O44" s="11"/>
      <c r="P44" s="11"/>
      <c r="Q44" s="11"/>
      <c r="R44" s="11"/>
      <c r="S44" s="11"/>
      <c r="T44" s="11"/>
    </row>
    <row r="45" spans="8:20" ht="10.5" customHeight="1">
      <c r="H45" s="11"/>
      <c r="L45" s="12"/>
      <c r="O45" s="11"/>
      <c r="P45" s="11"/>
      <c r="Q45" s="11"/>
      <c r="R45" s="11"/>
      <c r="S45" s="11"/>
      <c r="T45" s="11"/>
    </row>
    <row r="46" spans="8:20" ht="10.5" customHeight="1">
      <c r="H46" s="11"/>
      <c r="L46" s="12"/>
      <c r="O46" s="11"/>
      <c r="P46" s="11"/>
      <c r="Q46" s="11"/>
      <c r="R46" s="11"/>
      <c r="S46" s="11"/>
      <c r="T46" s="11"/>
    </row>
    <row r="47" spans="8:20" ht="10.5" customHeight="1">
      <c r="H47" s="11"/>
      <c r="L47" s="12"/>
      <c r="O47" s="11"/>
      <c r="P47" s="11"/>
      <c r="Q47" s="11"/>
      <c r="R47" s="11"/>
      <c r="S47" s="11"/>
      <c r="T47" s="11"/>
    </row>
    <row r="48" spans="8:20" ht="10.5" customHeight="1">
      <c r="H48" s="11"/>
      <c r="L48" s="12"/>
      <c r="O48" s="11"/>
      <c r="P48" s="11"/>
      <c r="Q48" s="11"/>
      <c r="R48" s="11"/>
      <c r="S48" s="11"/>
      <c r="T48" s="11"/>
    </row>
    <row r="49" spans="8:20" ht="10.5" customHeight="1">
      <c r="H49" s="11"/>
      <c r="L49" s="12"/>
      <c r="O49" s="11"/>
      <c r="P49" s="11"/>
      <c r="Q49" s="11"/>
      <c r="R49" s="11"/>
      <c r="S49" s="11"/>
      <c r="T49" s="11"/>
    </row>
    <row r="50" spans="8:20" ht="10.5" customHeight="1">
      <c r="H50" s="11"/>
      <c r="L50" s="12"/>
      <c r="O50" s="11"/>
      <c r="P50" s="11"/>
      <c r="Q50" s="11"/>
      <c r="R50" s="11"/>
      <c r="S50" s="11"/>
      <c r="T50" s="11"/>
    </row>
    <row r="51" spans="8:20" ht="10.5" customHeight="1">
      <c r="H51" s="11"/>
      <c r="L51" s="12"/>
      <c r="O51" s="11"/>
      <c r="P51" s="11"/>
      <c r="Q51" s="11"/>
      <c r="R51" s="11"/>
      <c r="S51" s="11"/>
      <c r="T51" s="11"/>
    </row>
    <row r="52" spans="8:20" ht="10.5" customHeight="1">
      <c r="H52" s="11"/>
      <c r="L52" s="12"/>
      <c r="O52" s="11"/>
      <c r="P52" s="11"/>
      <c r="Q52" s="11"/>
      <c r="R52" s="11"/>
      <c r="S52" s="11"/>
      <c r="T52" s="11"/>
    </row>
    <row r="53" spans="8:20" ht="10.5" customHeight="1">
      <c r="H53" s="11"/>
      <c r="L53" s="12"/>
      <c r="O53" s="11"/>
      <c r="P53" s="11"/>
      <c r="Q53" s="11"/>
      <c r="R53" s="11"/>
      <c r="S53" s="11"/>
      <c r="T53" s="11"/>
    </row>
    <row r="54" spans="8:20" ht="10.5" customHeight="1">
      <c r="H54" s="11"/>
      <c r="L54" s="12"/>
      <c r="O54" s="11"/>
      <c r="P54" s="11"/>
      <c r="Q54" s="11"/>
      <c r="R54" s="11"/>
      <c r="S54" s="11"/>
      <c r="T54" s="11"/>
    </row>
    <row r="55" spans="8:20" ht="10.5" customHeight="1">
      <c r="H55" s="11"/>
      <c r="L55" s="12"/>
      <c r="O55" s="11"/>
      <c r="P55" s="11"/>
      <c r="Q55" s="11"/>
      <c r="R55" s="11"/>
      <c r="S55" s="11"/>
      <c r="T55" s="11"/>
    </row>
    <row r="56" spans="8:20" ht="10.5" customHeight="1">
      <c r="H56" s="11"/>
      <c r="L56" s="12"/>
      <c r="O56" s="11"/>
      <c r="P56" s="11"/>
      <c r="Q56" s="11"/>
      <c r="R56" s="11"/>
      <c r="S56" s="11"/>
      <c r="T56" s="11"/>
    </row>
    <row r="57" spans="8:20" ht="10.5" customHeight="1">
      <c r="H57" s="11"/>
      <c r="L57" s="12"/>
      <c r="O57" s="11"/>
      <c r="P57" s="11"/>
      <c r="Q57" s="11"/>
      <c r="R57" s="11"/>
      <c r="S57" s="11"/>
      <c r="T57" s="11"/>
    </row>
    <row r="58" spans="8:20" ht="10.5" customHeight="1">
      <c r="H58" s="11"/>
      <c r="L58" s="12"/>
      <c r="O58" s="11"/>
      <c r="P58" s="11"/>
      <c r="Q58" s="11"/>
      <c r="R58" s="11"/>
      <c r="S58" s="11"/>
      <c r="T58" s="11"/>
    </row>
    <row r="59" spans="8:20" ht="10.5" customHeight="1">
      <c r="H59" s="11"/>
      <c r="L59" s="12"/>
      <c r="O59" s="11"/>
      <c r="P59" s="11"/>
      <c r="Q59" s="11"/>
      <c r="R59" s="11"/>
      <c r="S59" s="11"/>
      <c r="T59" s="11"/>
    </row>
    <row r="60" spans="8:20" ht="10.5" customHeight="1">
      <c r="H60" s="11"/>
      <c r="L60" s="12"/>
      <c r="O60" s="11"/>
      <c r="P60" s="11"/>
      <c r="Q60" s="11"/>
      <c r="R60" s="11"/>
      <c r="S60" s="11"/>
      <c r="T60" s="11"/>
    </row>
    <row r="61" spans="8:20" ht="10.5" customHeight="1">
      <c r="H61" s="11"/>
      <c r="L61" s="12"/>
      <c r="O61" s="11"/>
      <c r="P61" s="11"/>
      <c r="Q61" s="11"/>
      <c r="R61" s="11"/>
      <c r="S61" s="11"/>
      <c r="T61" s="11"/>
    </row>
    <row r="62" spans="8:20" ht="10.5" customHeight="1">
      <c r="H62" s="11"/>
      <c r="L62" s="12"/>
      <c r="O62" s="11"/>
      <c r="P62" s="11"/>
      <c r="Q62" s="11"/>
      <c r="R62" s="11"/>
      <c r="S62" s="11"/>
      <c r="T62" s="11"/>
    </row>
    <row r="63" spans="8:20" ht="10.5" customHeight="1">
      <c r="H63" s="11"/>
      <c r="L63" s="12"/>
      <c r="O63" s="11"/>
      <c r="P63" s="11"/>
      <c r="Q63" s="11"/>
      <c r="R63" s="11"/>
      <c r="S63" s="11"/>
      <c r="T63" s="11"/>
    </row>
    <row r="64" spans="8:20" ht="10.5" customHeight="1">
      <c r="H64" s="11"/>
      <c r="L64" s="12"/>
      <c r="O64" s="11"/>
      <c r="P64" s="11"/>
      <c r="Q64" s="11"/>
      <c r="R64" s="11"/>
      <c r="S64" s="11"/>
      <c r="T64" s="11"/>
    </row>
    <row r="65" spans="8:20" ht="10.5" customHeight="1">
      <c r="H65" s="11"/>
      <c r="L65" s="12"/>
      <c r="O65" s="11"/>
      <c r="P65" s="11"/>
      <c r="Q65" s="11"/>
      <c r="R65" s="11"/>
      <c r="S65" s="11"/>
      <c r="T65" s="11"/>
    </row>
    <row r="66" spans="8:20" ht="10.5" customHeight="1">
      <c r="H66" s="11"/>
      <c r="L66" s="12"/>
      <c r="O66" s="11"/>
      <c r="P66" s="11"/>
      <c r="Q66" s="11"/>
      <c r="R66" s="11"/>
      <c r="S66" s="11"/>
      <c r="T66" s="11"/>
    </row>
    <row r="67" spans="8:20" ht="10.5" customHeight="1">
      <c r="H67" s="11"/>
      <c r="L67" s="12"/>
      <c r="O67" s="11"/>
      <c r="P67" s="11"/>
      <c r="Q67" s="11"/>
      <c r="R67" s="11"/>
      <c r="S67" s="11"/>
      <c r="T67" s="11"/>
    </row>
    <row r="68" spans="8:20" ht="10.5" customHeight="1">
      <c r="H68" s="11"/>
      <c r="L68" s="12"/>
      <c r="O68" s="11"/>
      <c r="P68" s="11"/>
      <c r="Q68" s="11"/>
      <c r="R68" s="11"/>
      <c r="S68" s="11"/>
      <c r="T68" s="11"/>
    </row>
    <row r="69" spans="8:20" ht="10.5" customHeight="1">
      <c r="H69" s="11"/>
      <c r="L69" s="12"/>
      <c r="O69" s="11"/>
      <c r="P69" s="11"/>
      <c r="Q69" s="11"/>
      <c r="R69" s="11"/>
      <c r="S69" s="11"/>
      <c r="T69" s="11"/>
    </row>
    <row r="70" spans="8:20" ht="10.5" customHeight="1">
      <c r="H70" s="11"/>
      <c r="L70" s="12"/>
      <c r="O70" s="11"/>
      <c r="P70" s="11"/>
      <c r="Q70" s="11"/>
      <c r="R70" s="11"/>
      <c r="S70" s="11"/>
      <c r="T70" s="11"/>
    </row>
    <row r="71" spans="8:20" ht="10.5" customHeight="1">
      <c r="H71" s="11"/>
      <c r="L71" s="12"/>
      <c r="O71" s="11"/>
      <c r="P71" s="11"/>
      <c r="Q71" s="11"/>
      <c r="R71" s="11"/>
      <c r="S71" s="11"/>
      <c r="T71" s="11"/>
    </row>
    <row r="72" spans="8:20" ht="10.5" customHeight="1">
      <c r="H72" s="11"/>
      <c r="L72" s="12"/>
      <c r="O72" s="11"/>
      <c r="P72" s="11"/>
      <c r="Q72" s="11"/>
      <c r="R72" s="11"/>
      <c r="S72" s="11"/>
      <c r="T72" s="11"/>
    </row>
    <row r="73" spans="8:20" ht="10.5" customHeight="1">
      <c r="H73" s="11"/>
      <c r="L73" s="12"/>
      <c r="O73" s="11"/>
      <c r="P73" s="11"/>
      <c r="Q73" s="11"/>
      <c r="R73" s="11"/>
      <c r="S73" s="11"/>
      <c r="T73" s="11"/>
    </row>
    <row r="74" spans="8:20" ht="10.5" customHeight="1">
      <c r="H74" s="11"/>
      <c r="L74" s="12"/>
      <c r="O74" s="11"/>
      <c r="P74" s="11"/>
      <c r="Q74" s="11"/>
      <c r="R74" s="11"/>
      <c r="S74" s="11"/>
      <c r="T74" s="11"/>
    </row>
    <row r="75" spans="8:20" ht="10.5" customHeight="1">
      <c r="H75" s="11"/>
      <c r="L75" s="12"/>
      <c r="O75" s="11"/>
      <c r="P75" s="11"/>
      <c r="Q75" s="11"/>
      <c r="R75" s="11"/>
      <c r="S75" s="11"/>
      <c r="T75" s="11"/>
    </row>
    <row r="76" spans="8:20" ht="10.5" customHeight="1">
      <c r="H76" s="11"/>
      <c r="L76" s="12"/>
      <c r="O76" s="11"/>
      <c r="P76" s="11"/>
      <c r="Q76" s="11"/>
      <c r="R76" s="11"/>
      <c r="S76" s="11"/>
      <c r="T76" s="11"/>
    </row>
    <row r="77" spans="8:20" ht="10.5" customHeight="1">
      <c r="H77" s="11"/>
      <c r="L77" s="12"/>
      <c r="O77" s="11"/>
      <c r="P77" s="11"/>
      <c r="Q77" s="11"/>
      <c r="R77" s="11"/>
      <c r="S77" s="11"/>
      <c r="T77" s="11"/>
    </row>
    <row r="78" spans="8:20" ht="10.5" customHeight="1">
      <c r="H78" s="11"/>
      <c r="L78" s="12"/>
      <c r="O78" s="11"/>
      <c r="P78" s="11"/>
      <c r="Q78" s="11"/>
      <c r="R78" s="11"/>
      <c r="S78" s="11"/>
      <c r="T78" s="11"/>
    </row>
    <row r="79" spans="8:20" ht="10.5" customHeight="1">
      <c r="H79" s="11"/>
      <c r="L79" s="12"/>
      <c r="O79" s="11"/>
      <c r="P79" s="11"/>
      <c r="Q79" s="11"/>
      <c r="R79" s="11"/>
      <c r="S79" s="11"/>
      <c r="T79" s="11"/>
    </row>
    <row r="80" spans="8:20" ht="10.5" customHeight="1">
      <c r="H80" s="11"/>
      <c r="L80" s="12"/>
      <c r="O80" s="11"/>
      <c r="P80" s="11"/>
      <c r="Q80" s="11"/>
      <c r="R80" s="11"/>
      <c r="S80" s="11"/>
      <c r="T80" s="11"/>
    </row>
    <row r="81" spans="8:20" ht="10.5" customHeight="1">
      <c r="H81" s="11"/>
      <c r="L81" s="12"/>
      <c r="O81" s="11"/>
      <c r="P81" s="11"/>
      <c r="Q81" s="11"/>
      <c r="R81" s="11"/>
      <c r="S81" s="11"/>
      <c r="T81" s="11"/>
    </row>
    <row r="82" spans="8:20" ht="10.5" customHeight="1">
      <c r="H82" s="11"/>
      <c r="L82" s="12"/>
      <c r="O82" s="11"/>
      <c r="P82" s="11"/>
      <c r="Q82" s="11"/>
      <c r="R82" s="11"/>
      <c r="S82" s="11"/>
      <c r="T82" s="11"/>
    </row>
    <row r="83" spans="8:20" ht="10.5" customHeight="1">
      <c r="H83" s="11"/>
      <c r="L83" s="12"/>
      <c r="O83" s="11"/>
      <c r="P83" s="11"/>
      <c r="Q83" s="11"/>
      <c r="R83" s="11"/>
      <c r="S83" s="11"/>
      <c r="T83" s="11"/>
    </row>
    <row r="84" spans="8:20" ht="10.5" customHeight="1">
      <c r="H84" s="11"/>
      <c r="L84" s="12"/>
      <c r="O84" s="11"/>
      <c r="P84" s="11"/>
      <c r="Q84" s="11"/>
      <c r="R84" s="11"/>
      <c r="S84" s="11"/>
      <c r="T84" s="11"/>
    </row>
    <row r="85" spans="8:20" ht="10.5" customHeight="1">
      <c r="H85" s="11"/>
      <c r="L85" s="12"/>
      <c r="O85" s="11"/>
      <c r="P85" s="11"/>
      <c r="Q85" s="11"/>
      <c r="R85" s="11"/>
      <c r="S85" s="11"/>
      <c r="T85" s="11"/>
    </row>
    <row r="86" spans="8:20" ht="10.5" customHeight="1">
      <c r="H86" s="11"/>
      <c r="L86" s="12"/>
      <c r="O86" s="11"/>
      <c r="P86" s="11"/>
      <c r="Q86" s="11"/>
      <c r="R86" s="11"/>
      <c r="S86" s="11"/>
      <c r="T86" s="11"/>
    </row>
    <row r="87" spans="8:20" ht="10.5" customHeight="1">
      <c r="H87" s="11"/>
      <c r="L87" s="12"/>
      <c r="O87" s="11"/>
      <c r="P87" s="11"/>
      <c r="Q87" s="11"/>
      <c r="R87" s="11"/>
      <c r="S87" s="11"/>
      <c r="T87" s="11"/>
    </row>
    <row r="88" spans="8:20" ht="10.5" customHeight="1">
      <c r="H88" s="11"/>
      <c r="L88" s="12"/>
      <c r="O88" s="11"/>
      <c r="P88" s="11"/>
      <c r="Q88" s="11"/>
      <c r="R88" s="11"/>
      <c r="S88" s="11"/>
      <c r="T88" s="11"/>
    </row>
    <row r="89" spans="8:20" ht="10.5" customHeight="1">
      <c r="H89" s="11"/>
      <c r="L89" s="12"/>
      <c r="O89" s="11"/>
      <c r="P89" s="11"/>
      <c r="Q89" s="11"/>
      <c r="R89" s="11"/>
      <c r="S89" s="11"/>
      <c r="T89" s="11"/>
    </row>
    <row r="90" spans="8:20" ht="10.5" customHeight="1">
      <c r="H90" s="11"/>
      <c r="L90" s="12"/>
      <c r="O90" s="11"/>
      <c r="P90" s="11"/>
      <c r="Q90" s="11"/>
      <c r="R90" s="11"/>
      <c r="S90" s="11"/>
      <c r="T90" s="11"/>
    </row>
    <row r="91" spans="8:20" ht="10.5" customHeight="1">
      <c r="H91" s="11"/>
      <c r="L91" s="12"/>
      <c r="O91" s="11"/>
      <c r="P91" s="11"/>
      <c r="Q91" s="11"/>
      <c r="R91" s="11"/>
      <c r="S91" s="11"/>
      <c r="T91" s="11"/>
    </row>
    <row r="92" spans="8:20" ht="10.5" customHeight="1">
      <c r="H92" s="11"/>
      <c r="L92" s="12"/>
      <c r="O92" s="11"/>
      <c r="P92" s="11"/>
      <c r="Q92" s="11"/>
      <c r="R92" s="11"/>
      <c r="S92" s="11"/>
      <c r="T92" s="11"/>
    </row>
    <row r="93" spans="8:20" ht="10.5" customHeight="1">
      <c r="H93" s="11"/>
      <c r="L93" s="12"/>
      <c r="O93" s="11"/>
      <c r="P93" s="11"/>
      <c r="Q93" s="11"/>
      <c r="R93" s="11"/>
      <c r="S93" s="11"/>
      <c r="T93" s="11"/>
    </row>
    <row r="94" spans="8:20" ht="10.5" customHeight="1">
      <c r="H94" s="11"/>
      <c r="L94" s="12"/>
      <c r="O94" s="11"/>
      <c r="P94" s="11"/>
      <c r="Q94" s="11"/>
      <c r="R94" s="11"/>
      <c r="S94" s="11"/>
      <c r="T94" s="11"/>
    </row>
    <row r="95" spans="8:20" ht="10.5" customHeight="1">
      <c r="H95" s="11"/>
      <c r="L95" s="12"/>
      <c r="O95" s="11"/>
      <c r="P95" s="11"/>
      <c r="Q95" s="11"/>
      <c r="R95" s="11"/>
      <c r="S95" s="11"/>
      <c r="T95" s="11"/>
    </row>
    <row r="96" spans="8:20" ht="10.5" customHeight="1">
      <c r="H96" s="11"/>
      <c r="L96" s="12"/>
      <c r="O96" s="11"/>
      <c r="P96" s="11"/>
      <c r="Q96" s="11"/>
      <c r="R96" s="11"/>
      <c r="S96" s="11"/>
      <c r="T96" s="11"/>
    </row>
    <row r="97" spans="8:20" ht="10.5" customHeight="1">
      <c r="H97" s="11"/>
      <c r="L97" s="12"/>
      <c r="O97" s="11"/>
      <c r="P97" s="11"/>
      <c r="Q97" s="11"/>
      <c r="R97" s="11"/>
      <c r="S97" s="11"/>
      <c r="T97" s="11"/>
    </row>
    <row r="98" spans="8:20" ht="10.5" customHeight="1">
      <c r="H98" s="11"/>
      <c r="L98" s="12"/>
      <c r="O98" s="11"/>
      <c r="P98" s="11"/>
      <c r="Q98" s="11"/>
      <c r="R98" s="11"/>
      <c r="S98" s="11"/>
      <c r="T98" s="11"/>
    </row>
    <row r="99" spans="8:20" ht="10.5" customHeight="1">
      <c r="H99" s="11"/>
      <c r="L99" s="12"/>
      <c r="O99" s="11"/>
      <c r="P99" s="11"/>
      <c r="Q99" s="11"/>
      <c r="R99" s="11"/>
      <c r="S99" s="11"/>
      <c r="T99" s="11"/>
    </row>
    <row r="100" spans="8:20" ht="10.5" customHeight="1">
      <c r="H100" s="11"/>
      <c r="L100" s="12"/>
      <c r="O100" s="11"/>
      <c r="P100" s="11"/>
      <c r="Q100" s="11"/>
      <c r="R100" s="11"/>
      <c r="S100" s="11"/>
      <c r="T100" s="11"/>
    </row>
    <row r="101" spans="8:20" ht="10.5" customHeight="1">
      <c r="H101" s="11"/>
      <c r="L101" s="12"/>
      <c r="O101" s="11"/>
      <c r="P101" s="11"/>
      <c r="Q101" s="11"/>
      <c r="R101" s="11"/>
      <c r="S101" s="11"/>
      <c r="T101" s="11"/>
    </row>
    <row r="102" spans="8:20" ht="10.5" customHeight="1">
      <c r="H102" s="11"/>
      <c r="L102" s="12"/>
      <c r="O102" s="11"/>
      <c r="P102" s="11"/>
      <c r="Q102" s="11"/>
      <c r="R102" s="11"/>
      <c r="S102" s="11"/>
      <c r="T102" s="11"/>
    </row>
    <row r="103" spans="8:20" ht="10.5" customHeight="1">
      <c r="H103" s="11"/>
      <c r="L103" s="12"/>
      <c r="O103" s="11"/>
      <c r="P103" s="11"/>
      <c r="Q103" s="11"/>
      <c r="R103" s="11"/>
      <c r="S103" s="11"/>
      <c r="T103" s="11"/>
    </row>
    <row r="104" spans="8:20" ht="10.5" customHeight="1">
      <c r="H104" s="11"/>
      <c r="L104" s="12"/>
      <c r="O104" s="11"/>
      <c r="P104" s="11"/>
      <c r="Q104" s="11"/>
      <c r="R104" s="11"/>
      <c r="S104" s="11"/>
      <c r="T104" s="11"/>
    </row>
    <row r="105" spans="8:20" ht="10.5" customHeight="1">
      <c r="H105" s="11"/>
      <c r="L105" s="12"/>
      <c r="O105" s="11"/>
      <c r="P105" s="11"/>
      <c r="Q105" s="11"/>
      <c r="R105" s="11"/>
      <c r="S105" s="11"/>
      <c r="T105" s="11"/>
    </row>
    <row r="106" spans="8:20" ht="10.5" customHeight="1">
      <c r="H106" s="11"/>
      <c r="L106" s="12"/>
      <c r="O106" s="11"/>
      <c r="P106" s="11"/>
      <c r="Q106" s="11"/>
      <c r="R106" s="11"/>
      <c r="S106" s="11"/>
      <c r="T106" s="11"/>
    </row>
    <row r="107" spans="8:20" ht="10.5" customHeight="1">
      <c r="H107" s="11"/>
      <c r="L107" s="12"/>
      <c r="O107" s="11"/>
      <c r="P107" s="11"/>
      <c r="Q107" s="11"/>
      <c r="R107" s="11"/>
      <c r="S107" s="11"/>
      <c r="T107" s="11"/>
    </row>
    <row r="108" spans="8:20" ht="10.5" customHeight="1">
      <c r="H108" s="11"/>
      <c r="L108" s="12"/>
      <c r="O108" s="11"/>
      <c r="P108" s="11"/>
      <c r="Q108" s="11"/>
      <c r="R108" s="11"/>
      <c r="S108" s="11"/>
      <c r="T108" s="11"/>
    </row>
    <row r="109" spans="8:20" ht="10.5" customHeight="1">
      <c r="H109" s="11"/>
      <c r="L109" s="12"/>
      <c r="O109" s="11"/>
      <c r="P109" s="11"/>
      <c r="Q109" s="11"/>
      <c r="R109" s="11"/>
      <c r="S109" s="11"/>
      <c r="T109" s="11"/>
    </row>
    <row r="110" spans="8:20" ht="10.5" customHeight="1">
      <c r="H110" s="11"/>
      <c r="L110" s="12"/>
      <c r="O110" s="11"/>
      <c r="P110" s="11"/>
      <c r="Q110" s="11"/>
      <c r="R110" s="11"/>
      <c r="S110" s="11"/>
      <c r="T110" s="11"/>
    </row>
    <row r="111" spans="8:20" ht="10.5" customHeight="1">
      <c r="H111" s="11"/>
      <c r="L111" s="12"/>
      <c r="O111" s="11"/>
      <c r="P111" s="11"/>
      <c r="Q111" s="11"/>
      <c r="R111" s="11"/>
      <c r="S111" s="11"/>
      <c r="T111" s="11"/>
    </row>
    <row r="112" spans="8:20" ht="10.5" customHeight="1">
      <c r="H112" s="11"/>
      <c r="L112" s="12"/>
      <c r="O112" s="11"/>
      <c r="P112" s="11"/>
      <c r="Q112" s="11"/>
      <c r="R112" s="11"/>
      <c r="S112" s="11"/>
      <c r="T112" s="11"/>
    </row>
    <row r="113" spans="8:20" ht="10.5" customHeight="1">
      <c r="H113" s="11"/>
      <c r="L113" s="12"/>
      <c r="O113" s="11"/>
      <c r="P113" s="11"/>
      <c r="Q113" s="11"/>
      <c r="R113" s="11"/>
      <c r="S113" s="11"/>
      <c r="T113" s="11"/>
    </row>
    <row r="114" spans="8:20" ht="10.5" customHeight="1">
      <c r="H114" s="11"/>
      <c r="L114" s="12"/>
      <c r="O114" s="11"/>
      <c r="P114" s="11"/>
      <c r="Q114" s="11"/>
      <c r="R114" s="11"/>
      <c r="S114" s="11"/>
      <c r="T114" s="11"/>
    </row>
    <row r="115" spans="8:20" ht="10.5" customHeight="1">
      <c r="H115" s="11"/>
      <c r="L115" s="12"/>
      <c r="O115" s="11"/>
      <c r="P115" s="11"/>
      <c r="Q115" s="11"/>
      <c r="R115" s="11"/>
      <c r="S115" s="11"/>
      <c r="T115" s="11"/>
    </row>
    <row r="116" spans="8:20" ht="10.5" customHeight="1">
      <c r="H116" s="11"/>
      <c r="L116" s="12"/>
      <c r="O116" s="11"/>
      <c r="P116" s="11"/>
      <c r="Q116" s="11"/>
      <c r="R116" s="11"/>
      <c r="S116" s="11"/>
      <c r="T116" s="11"/>
    </row>
    <row r="117" spans="8:20" ht="10.5" customHeight="1">
      <c r="H117" s="11"/>
      <c r="L117" s="12"/>
      <c r="O117" s="11"/>
      <c r="P117" s="11"/>
      <c r="Q117" s="11"/>
      <c r="R117" s="11"/>
      <c r="S117" s="11"/>
      <c r="T117" s="11"/>
    </row>
    <row r="118" spans="8:20" ht="10.5" customHeight="1">
      <c r="H118" s="11"/>
      <c r="L118" s="12"/>
      <c r="O118" s="11"/>
      <c r="P118" s="11"/>
      <c r="Q118" s="11"/>
      <c r="R118" s="11"/>
      <c r="S118" s="11"/>
      <c r="T118" s="11"/>
    </row>
    <row r="119" spans="8:20" ht="10.5" customHeight="1">
      <c r="H119" s="11"/>
      <c r="L119" s="12"/>
      <c r="O119" s="11"/>
      <c r="P119" s="11"/>
      <c r="Q119" s="11"/>
      <c r="R119" s="11"/>
      <c r="S119" s="11"/>
      <c r="T119" s="11"/>
    </row>
    <row r="120" spans="8:20" ht="10.5" customHeight="1">
      <c r="H120" s="11"/>
      <c r="L120" s="12"/>
      <c r="O120" s="11"/>
      <c r="P120" s="11"/>
      <c r="Q120" s="11"/>
      <c r="R120" s="11"/>
      <c r="S120" s="11"/>
      <c r="T120" s="11"/>
    </row>
    <row r="121" spans="8:20" ht="10.5" customHeight="1">
      <c r="H121" s="11"/>
      <c r="L121" s="12"/>
      <c r="O121" s="11"/>
      <c r="P121" s="11"/>
      <c r="Q121" s="11"/>
      <c r="R121" s="11"/>
      <c r="S121" s="11"/>
      <c r="T121" s="11"/>
    </row>
    <row r="122" spans="8:20" ht="10.5" customHeight="1">
      <c r="H122" s="11"/>
      <c r="L122" s="12"/>
      <c r="O122" s="11"/>
      <c r="P122" s="11"/>
      <c r="Q122" s="11"/>
      <c r="R122" s="11"/>
      <c r="S122" s="11"/>
      <c r="T122" s="11"/>
    </row>
    <row r="123" spans="8:20" ht="10.5" customHeight="1">
      <c r="H123" s="11"/>
      <c r="L123" s="12"/>
      <c r="O123" s="11"/>
      <c r="P123" s="11"/>
      <c r="Q123" s="11"/>
      <c r="R123" s="11"/>
      <c r="S123" s="11"/>
      <c r="T123" s="11"/>
    </row>
    <row r="124" spans="8:20" ht="10.5" customHeight="1">
      <c r="H124" s="11"/>
      <c r="L124" s="12"/>
      <c r="O124" s="11"/>
      <c r="P124" s="11"/>
      <c r="Q124" s="11"/>
      <c r="R124" s="11"/>
      <c r="S124" s="11"/>
      <c r="T124" s="11"/>
    </row>
    <row r="125" spans="8:20" ht="10.5" customHeight="1">
      <c r="H125" s="11"/>
      <c r="L125" s="12"/>
      <c r="O125" s="11"/>
      <c r="P125" s="11"/>
      <c r="Q125" s="11"/>
      <c r="R125" s="11"/>
      <c r="S125" s="11"/>
      <c r="T125" s="11"/>
    </row>
    <row r="126" spans="8:20" ht="10.5" customHeight="1">
      <c r="H126" s="11"/>
      <c r="L126" s="12"/>
      <c r="O126" s="11"/>
      <c r="P126" s="11"/>
      <c r="Q126" s="11"/>
      <c r="R126" s="11"/>
      <c r="S126" s="11"/>
      <c r="T126" s="11"/>
    </row>
    <row r="127" spans="8:20" ht="10.5" customHeight="1">
      <c r="H127" s="11"/>
      <c r="L127" s="12"/>
      <c r="O127" s="11"/>
      <c r="P127" s="11"/>
      <c r="Q127" s="11"/>
      <c r="R127" s="11"/>
      <c r="S127" s="11"/>
      <c r="T127" s="11"/>
    </row>
    <row r="128" spans="8:20" ht="10.5" customHeight="1">
      <c r="H128" s="11"/>
      <c r="L128" s="12"/>
      <c r="O128" s="11"/>
      <c r="P128" s="11"/>
      <c r="Q128" s="11"/>
      <c r="R128" s="11"/>
      <c r="S128" s="11"/>
      <c r="T128" s="11"/>
    </row>
    <row r="129" spans="8:20" ht="10.5" customHeight="1">
      <c r="H129" s="11"/>
      <c r="L129" s="12"/>
      <c r="O129" s="11"/>
      <c r="P129" s="11"/>
      <c r="Q129" s="11"/>
      <c r="R129" s="11"/>
      <c r="S129" s="11"/>
      <c r="T129" s="11"/>
    </row>
    <row r="130" spans="8:20" ht="10.5" customHeight="1">
      <c r="H130" s="11"/>
      <c r="L130" s="12"/>
      <c r="O130" s="11"/>
      <c r="P130" s="11"/>
      <c r="Q130" s="11"/>
      <c r="R130" s="11"/>
      <c r="S130" s="11"/>
      <c r="T130" s="11"/>
    </row>
    <row r="131" spans="8:20" ht="10.5" customHeight="1">
      <c r="H131" s="11"/>
      <c r="L131" s="12"/>
      <c r="O131" s="11"/>
      <c r="P131" s="11"/>
      <c r="Q131" s="11"/>
      <c r="R131" s="11"/>
      <c r="S131" s="11"/>
      <c r="T131" s="11"/>
    </row>
    <row r="132" spans="8:20" ht="10.5" customHeight="1">
      <c r="H132" s="11"/>
      <c r="L132" s="12"/>
      <c r="O132" s="11"/>
      <c r="P132" s="11"/>
      <c r="Q132" s="11"/>
      <c r="R132" s="11"/>
      <c r="S132" s="11"/>
      <c r="T132" s="11"/>
    </row>
    <row r="133" spans="8:20" ht="10.5" customHeight="1">
      <c r="H133" s="11"/>
      <c r="L133" s="12"/>
      <c r="O133" s="11"/>
      <c r="P133" s="11"/>
      <c r="Q133" s="11"/>
      <c r="R133" s="11"/>
      <c r="S133" s="11"/>
      <c r="T133" s="11"/>
    </row>
    <row r="134" spans="8:20" ht="10.5" customHeight="1">
      <c r="H134" s="11"/>
      <c r="L134" s="12"/>
      <c r="O134" s="11"/>
      <c r="P134" s="11"/>
      <c r="Q134" s="11"/>
      <c r="R134" s="11"/>
      <c r="S134" s="11"/>
      <c r="T134" s="11"/>
    </row>
    <row r="135" spans="8:20" ht="10.5" customHeight="1">
      <c r="H135" s="11"/>
      <c r="L135" s="12"/>
      <c r="O135" s="11"/>
      <c r="P135" s="11"/>
      <c r="Q135" s="11"/>
      <c r="R135" s="11"/>
      <c r="S135" s="11"/>
      <c r="T135" s="11"/>
    </row>
    <row r="136" spans="8:20" ht="10.5" customHeight="1">
      <c r="H136" s="11"/>
      <c r="L136" s="12"/>
      <c r="O136" s="11"/>
      <c r="P136" s="11"/>
      <c r="Q136" s="11"/>
      <c r="R136" s="11"/>
      <c r="S136" s="11"/>
      <c r="T136" s="11"/>
    </row>
    <row r="137" spans="8:20" ht="10.5" customHeight="1">
      <c r="H137" s="11"/>
      <c r="L137" s="12"/>
      <c r="O137" s="11"/>
      <c r="P137" s="11"/>
      <c r="Q137" s="11"/>
      <c r="R137" s="11"/>
      <c r="S137" s="11"/>
      <c r="T137" s="11"/>
    </row>
    <row r="138" spans="8:20" ht="10.5" customHeight="1">
      <c r="H138" s="11"/>
      <c r="L138" s="12"/>
      <c r="O138" s="11"/>
      <c r="P138" s="11"/>
      <c r="Q138" s="11"/>
      <c r="R138" s="11"/>
      <c r="S138" s="11"/>
      <c r="T138" s="11"/>
    </row>
    <row r="139" spans="8:20" ht="10.5" customHeight="1">
      <c r="H139" s="11"/>
      <c r="L139" s="12"/>
      <c r="O139" s="11"/>
      <c r="P139" s="11"/>
      <c r="Q139" s="11"/>
      <c r="R139" s="11"/>
      <c r="S139" s="11"/>
      <c r="T139" s="11"/>
    </row>
    <row r="140" spans="8:20" ht="10.5" customHeight="1">
      <c r="H140" s="11"/>
      <c r="L140" s="12"/>
      <c r="O140" s="11"/>
      <c r="P140" s="11"/>
      <c r="Q140" s="11"/>
      <c r="R140" s="11"/>
      <c r="S140" s="11"/>
      <c r="T140" s="11"/>
    </row>
    <row r="141" spans="8:20" ht="10.5" customHeight="1">
      <c r="H141" s="11"/>
      <c r="L141" s="12"/>
      <c r="O141" s="11"/>
      <c r="P141" s="11"/>
      <c r="Q141" s="11"/>
      <c r="R141" s="11"/>
      <c r="S141" s="11"/>
      <c r="T141" s="11"/>
    </row>
    <row r="142" spans="8:20" ht="10.5" customHeight="1">
      <c r="H142" s="11"/>
      <c r="L142" s="12"/>
      <c r="O142" s="11"/>
      <c r="P142" s="11"/>
      <c r="Q142" s="11"/>
      <c r="R142" s="11"/>
      <c r="S142" s="11"/>
      <c r="T142" s="11"/>
    </row>
    <row r="143" spans="8:20" ht="10.5" customHeight="1">
      <c r="H143" s="11"/>
      <c r="L143" s="12"/>
      <c r="O143" s="11"/>
      <c r="P143" s="11"/>
      <c r="Q143" s="11"/>
      <c r="R143" s="11"/>
      <c r="S143" s="11"/>
      <c r="T143" s="11"/>
    </row>
    <row r="144" spans="8:20" ht="10.5" customHeight="1">
      <c r="H144" s="11"/>
      <c r="L144" s="12"/>
      <c r="O144" s="11"/>
      <c r="P144" s="11"/>
      <c r="Q144" s="11"/>
      <c r="R144" s="11"/>
      <c r="S144" s="11"/>
      <c r="T144" s="11"/>
    </row>
    <row r="145" spans="8:20" ht="10.5" customHeight="1">
      <c r="H145" s="11"/>
      <c r="L145" s="12"/>
      <c r="O145" s="11"/>
      <c r="P145" s="11"/>
      <c r="Q145" s="11"/>
      <c r="R145" s="11"/>
      <c r="S145" s="11"/>
      <c r="T145" s="11"/>
    </row>
    <row r="146" spans="8:20" ht="10.5" customHeight="1">
      <c r="H146" s="11"/>
      <c r="L146" s="12"/>
      <c r="O146" s="11"/>
      <c r="P146" s="11"/>
      <c r="Q146" s="11"/>
      <c r="R146" s="11"/>
      <c r="S146" s="11"/>
      <c r="T146" s="11"/>
    </row>
    <row r="147" spans="8:20" ht="10.5" customHeight="1">
      <c r="H147" s="11"/>
      <c r="L147" s="12"/>
      <c r="O147" s="11"/>
      <c r="P147" s="11"/>
      <c r="Q147" s="11"/>
      <c r="R147" s="11"/>
      <c r="S147" s="11"/>
      <c r="T147" s="11"/>
    </row>
    <row r="148" spans="8:20" ht="10.5" customHeight="1">
      <c r="H148" s="11"/>
      <c r="L148" s="12"/>
      <c r="O148" s="11"/>
      <c r="P148" s="11"/>
      <c r="Q148" s="11"/>
      <c r="R148" s="11"/>
      <c r="S148" s="11"/>
      <c r="T148" s="11"/>
    </row>
    <row r="149" spans="8:20" ht="10.5" customHeight="1">
      <c r="H149" s="11"/>
      <c r="L149" s="12"/>
      <c r="O149" s="11"/>
      <c r="P149" s="11"/>
      <c r="Q149" s="11"/>
      <c r="R149" s="11"/>
      <c r="S149" s="11"/>
      <c r="T149" s="11"/>
    </row>
    <row r="150" spans="8:20" ht="10.5" customHeight="1">
      <c r="H150" s="11"/>
      <c r="L150" s="12"/>
      <c r="O150" s="11"/>
      <c r="P150" s="11"/>
      <c r="Q150" s="11"/>
      <c r="R150" s="11"/>
      <c r="S150" s="11"/>
      <c r="T150" s="11"/>
    </row>
    <row r="151" spans="8:20" ht="10.5" customHeight="1">
      <c r="H151" s="11"/>
      <c r="L151" s="12"/>
      <c r="O151" s="11"/>
      <c r="P151" s="11"/>
      <c r="Q151" s="11"/>
      <c r="R151" s="11"/>
      <c r="S151" s="11"/>
      <c r="T151" s="11"/>
    </row>
    <row r="152" spans="8:20" ht="10.5" customHeight="1">
      <c r="H152" s="11"/>
      <c r="L152" s="12"/>
      <c r="O152" s="11"/>
      <c r="P152" s="11"/>
      <c r="Q152" s="11"/>
      <c r="R152" s="11"/>
      <c r="S152" s="11"/>
      <c r="T152" s="11"/>
    </row>
    <row r="153" spans="8:20" ht="10.5" customHeight="1">
      <c r="H153" s="11"/>
      <c r="L153" s="12"/>
      <c r="O153" s="11"/>
      <c r="P153" s="11"/>
      <c r="Q153" s="11"/>
      <c r="R153" s="11"/>
      <c r="S153" s="11"/>
      <c r="T153" s="11"/>
    </row>
    <row r="154" spans="8:20" ht="10.5" customHeight="1">
      <c r="H154" s="11"/>
      <c r="L154" s="12"/>
      <c r="O154" s="11"/>
      <c r="P154" s="11"/>
      <c r="Q154" s="11"/>
      <c r="R154" s="11"/>
      <c r="S154" s="11"/>
      <c r="T154" s="11"/>
    </row>
    <row r="155" spans="8:20" ht="10.5" customHeight="1">
      <c r="H155" s="11"/>
      <c r="L155" s="12"/>
      <c r="O155" s="11"/>
      <c r="P155" s="11"/>
      <c r="Q155" s="11"/>
      <c r="R155" s="11"/>
      <c r="S155" s="11"/>
      <c r="T155" s="11"/>
    </row>
    <row r="156" spans="8:20" ht="10.5" customHeight="1">
      <c r="H156" s="11"/>
      <c r="L156" s="12"/>
      <c r="O156" s="11"/>
      <c r="P156" s="11"/>
      <c r="Q156" s="11"/>
      <c r="R156" s="11"/>
      <c r="S156" s="11"/>
      <c r="T156" s="11"/>
    </row>
    <row r="157" spans="8:20" ht="10.5" customHeight="1">
      <c r="H157" s="11"/>
      <c r="L157" s="12"/>
      <c r="O157" s="11"/>
      <c r="P157" s="11"/>
      <c r="Q157" s="11"/>
      <c r="R157" s="11"/>
      <c r="S157" s="11"/>
      <c r="T157" s="11"/>
    </row>
    <row r="158" spans="8:20" ht="10.5" customHeight="1">
      <c r="H158" s="11"/>
      <c r="L158" s="12"/>
      <c r="O158" s="11"/>
      <c r="P158" s="11"/>
      <c r="Q158" s="11"/>
      <c r="R158" s="11"/>
      <c r="S158" s="11"/>
      <c r="T158" s="11"/>
    </row>
    <row r="159" spans="8:20" ht="10.5" customHeight="1">
      <c r="H159" s="11"/>
      <c r="L159" s="12"/>
      <c r="O159" s="11"/>
      <c r="P159" s="11"/>
      <c r="Q159" s="11"/>
      <c r="R159" s="11"/>
      <c r="S159" s="11"/>
      <c r="T159" s="11"/>
    </row>
    <row r="160" spans="8:20" ht="10.5" customHeight="1">
      <c r="H160" s="11"/>
      <c r="L160" s="12"/>
      <c r="O160" s="11"/>
      <c r="P160" s="11"/>
      <c r="Q160" s="11"/>
      <c r="R160" s="11"/>
      <c r="S160" s="11"/>
      <c r="T160" s="11"/>
    </row>
    <row r="161" spans="8:20" ht="10.5" customHeight="1">
      <c r="H161" s="11"/>
      <c r="L161" s="12"/>
      <c r="O161" s="11"/>
      <c r="P161" s="11"/>
      <c r="Q161" s="11"/>
      <c r="R161" s="11"/>
      <c r="S161" s="11"/>
      <c r="T161" s="11"/>
    </row>
    <row r="162" spans="8:20" ht="10.5" customHeight="1">
      <c r="H162" s="11"/>
      <c r="L162" s="12"/>
      <c r="O162" s="11"/>
      <c r="P162" s="11"/>
      <c r="Q162" s="11"/>
      <c r="R162" s="11"/>
      <c r="S162" s="11"/>
      <c r="T162" s="11"/>
    </row>
    <row r="163" spans="8:20" ht="10.5" customHeight="1">
      <c r="H163" s="11"/>
      <c r="L163" s="12"/>
      <c r="O163" s="11"/>
      <c r="P163" s="11"/>
      <c r="Q163" s="11"/>
      <c r="R163" s="11"/>
      <c r="S163" s="11"/>
      <c r="T163" s="11"/>
    </row>
    <row r="164" spans="8:20" ht="10.5" customHeight="1">
      <c r="H164" s="11"/>
      <c r="L164" s="12"/>
      <c r="O164" s="11"/>
      <c r="P164" s="11"/>
      <c r="Q164" s="11"/>
      <c r="R164" s="11"/>
      <c r="S164" s="11"/>
      <c r="T164" s="11"/>
    </row>
    <row r="165" spans="8:20" ht="10.5" customHeight="1">
      <c r="H165" s="11"/>
      <c r="L165" s="12"/>
      <c r="O165" s="11"/>
      <c r="P165" s="11"/>
      <c r="Q165" s="11"/>
      <c r="R165" s="11"/>
      <c r="S165" s="11"/>
      <c r="T165" s="11"/>
    </row>
    <row r="166" spans="8:20" ht="10.5" customHeight="1">
      <c r="H166" s="11"/>
      <c r="L166" s="12"/>
      <c r="O166" s="11"/>
      <c r="P166" s="11"/>
      <c r="Q166" s="11"/>
      <c r="R166" s="11"/>
      <c r="S166" s="11"/>
      <c r="T166" s="11"/>
    </row>
    <row r="167" spans="8:20" ht="10.5" customHeight="1">
      <c r="H167" s="11"/>
      <c r="L167" s="12"/>
      <c r="O167" s="11"/>
      <c r="P167" s="11"/>
      <c r="Q167" s="11"/>
      <c r="R167" s="11"/>
      <c r="S167" s="11"/>
      <c r="T167" s="11"/>
    </row>
    <row r="168" spans="8:20" ht="10.5" customHeight="1">
      <c r="H168" s="11"/>
      <c r="L168" s="12"/>
      <c r="O168" s="11"/>
      <c r="P168" s="11"/>
      <c r="Q168" s="11"/>
      <c r="R168" s="11"/>
      <c r="S168" s="11"/>
      <c r="T168" s="11"/>
    </row>
    <row r="169" spans="8:20" ht="10.5" customHeight="1">
      <c r="H169" s="11"/>
      <c r="L169" s="12"/>
      <c r="O169" s="11"/>
      <c r="P169" s="11"/>
      <c r="Q169" s="11"/>
      <c r="R169" s="11"/>
      <c r="S169" s="11"/>
      <c r="T169" s="11"/>
    </row>
    <row r="170" spans="8:20" ht="10.5" customHeight="1">
      <c r="H170" s="11"/>
      <c r="L170" s="12"/>
      <c r="O170" s="11"/>
      <c r="P170" s="11"/>
      <c r="Q170" s="11"/>
      <c r="R170" s="11"/>
      <c r="S170" s="11"/>
      <c r="T170" s="11"/>
    </row>
    <row r="171" spans="8:20" ht="10.5" customHeight="1">
      <c r="H171" s="11"/>
      <c r="L171" s="12"/>
      <c r="O171" s="11"/>
      <c r="P171" s="11"/>
      <c r="Q171" s="11"/>
      <c r="R171" s="11"/>
      <c r="S171" s="11"/>
      <c r="T171" s="11"/>
    </row>
    <row r="172" spans="8:20" ht="10.5" customHeight="1">
      <c r="H172" s="11"/>
      <c r="L172" s="12"/>
      <c r="O172" s="11"/>
      <c r="P172" s="11"/>
      <c r="Q172" s="11"/>
      <c r="R172" s="11"/>
      <c r="S172" s="11"/>
      <c r="T172" s="11"/>
    </row>
    <row r="173" spans="8:20" ht="10.5" customHeight="1">
      <c r="H173" s="11"/>
      <c r="L173" s="12"/>
      <c r="O173" s="11"/>
      <c r="P173" s="11"/>
      <c r="Q173" s="11"/>
      <c r="R173" s="11"/>
      <c r="S173" s="11"/>
      <c r="T173" s="11"/>
    </row>
    <row r="174" spans="8:20" ht="10.5" customHeight="1">
      <c r="H174" s="11"/>
      <c r="L174" s="12"/>
      <c r="O174" s="11"/>
      <c r="P174" s="11"/>
      <c r="Q174" s="11"/>
      <c r="R174" s="11"/>
      <c r="S174" s="11"/>
      <c r="T174" s="11"/>
    </row>
    <row r="175" spans="8:20" ht="10.5" customHeight="1">
      <c r="H175" s="11"/>
      <c r="L175" s="12"/>
      <c r="O175" s="11"/>
      <c r="P175" s="11"/>
      <c r="Q175" s="11"/>
      <c r="R175" s="11"/>
      <c r="S175" s="11"/>
      <c r="T175" s="11"/>
    </row>
    <row r="176" spans="8:20" ht="10.5" customHeight="1">
      <c r="H176" s="11"/>
      <c r="L176" s="12"/>
      <c r="O176" s="11"/>
      <c r="P176" s="11"/>
      <c r="Q176" s="11"/>
      <c r="R176" s="11"/>
      <c r="S176" s="11"/>
      <c r="T176" s="11"/>
    </row>
    <row r="177" spans="8:20" ht="10.5" customHeight="1">
      <c r="H177" s="11"/>
      <c r="L177" s="12"/>
      <c r="O177" s="11"/>
      <c r="P177" s="11"/>
      <c r="Q177" s="11"/>
      <c r="R177" s="11"/>
      <c r="S177" s="11"/>
      <c r="T177" s="11"/>
    </row>
    <row r="178" spans="8:20" ht="10.5" customHeight="1">
      <c r="H178" s="11"/>
      <c r="L178" s="12"/>
      <c r="O178" s="11"/>
      <c r="P178" s="11"/>
      <c r="Q178" s="11"/>
      <c r="R178" s="11"/>
      <c r="S178" s="11"/>
      <c r="T178" s="11"/>
    </row>
    <row r="179" spans="8:20" ht="10.5" customHeight="1">
      <c r="H179" s="11"/>
      <c r="L179" s="12"/>
      <c r="O179" s="11"/>
      <c r="P179" s="11"/>
      <c r="Q179" s="11"/>
      <c r="R179" s="11"/>
      <c r="S179" s="11"/>
      <c r="T179" s="11"/>
    </row>
    <row r="180" spans="8:20" ht="10.5" customHeight="1">
      <c r="H180" s="11"/>
      <c r="L180" s="12"/>
      <c r="O180" s="11"/>
      <c r="P180" s="11"/>
      <c r="Q180" s="11"/>
      <c r="R180" s="11"/>
      <c r="S180" s="11"/>
      <c r="T180" s="11"/>
    </row>
    <row r="181" spans="8:20" ht="10.5" customHeight="1">
      <c r="H181" s="11"/>
      <c r="L181" s="12"/>
      <c r="O181" s="11"/>
      <c r="P181" s="11"/>
      <c r="Q181" s="11"/>
      <c r="R181" s="11"/>
      <c r="S181" s="11"/>
      <c r="T181" s="11"/>
    </row>
    <row r="182" spans="8:20" ht="10.5" customHeight="1">
      <c r="H182" s="11"/>
      <c r="L182" s="12"/>
      <c r="O182" s="11"/>
      <c r="P182" s="11"/>
      <c r="Q182" s="11"/>
      <c r="R182" s="11"/>
      <c r="S182" s="11"/>
      <c r="T182" s="11"/>
    </row>
    <row r="183" spans="8:20" ht="10.5" customHeight="1">
      <c r="H183" s="11"/>
      <c r="L183" s="12"/>
      <c r="O183" s="11"/>
      <c r="P183" s="11"/>
      <c r="Q183" s="11"/>
      <c r="R183" s="11"/>
      <c r="S183" s="11"/>
      <c r="T183" s="11"/>
    </row>
    <row r="184" spans="8:20" ht="10.5" customHeight="1">
      <c r="H184" s="11"/>
      <c r="L184" s="12"/>
      <c r="O184" s="11"/>
      <c r="P184" s="11"/>
      <c r="Q184" s="11"/>
      <c r="R184" s="11"/>
      <c r="S184" s="11"/>
      <c r="T184" s="11"/>
    </row>
    <row r="185" spans="8:20" ht="10.5" customHeight="1">
      <c r="H185" s="11"/>
      <c r="L185" s="12"/>
      <c r="O185" s="11"/>
      <c r="P185" s="11"/>
      <c r="Q185" s="11"/>
      <c r="R185" s="11"/>
      <c r="S185" s="11"/>
      <c r="T185" s="11"/>
    </row>
    <row r="186" spans="8:20" ht="10.5" customHeight="1">
      <c r="H186" s="11"/>
      <c r="L186" s="12"/>
      <c r="O186" s="11"/>
      <c r="P186" s="11"/>
      <c r="Q186" s="11"/>
      <c r="R186" s="11"/>
      <c r="S186" s="11"/>
      <c r="T186" s="11"/>
    </row>
    <row r="187" spans="8:20" ht="10.5" customHeight="1">
      <c r="H187" s="11"/>
      <c r="L187" s="12"/>
      <c r="O187" s="11"/>
      <c r="P187" s="11"/>
      <c r="Q187" s="11"/>
      <c r="R187" s="11"/>
      <c r="S187" s="11"/>
      <c r="T187" s="11"/>
    </row>
    <row r="188" spans="8:20" ht="10.5" customHeight="1">
      <c r="H188" s="11"/>
      <c r="L188" s="12"/>
      <c r="O188" s="11"/>
      <c r="P188" s="11"/>
      <c r="Q188" s="11"/>
      <c r="R188" s="11"/>
      <c r="S188" s="11"/>
      <c r="T188" s="11"/>
    </row>
    <row r="189" spans="8:20" ht="10.5" customHeight="1">
      <c r="H189" s="11"/>
      <c r="L189" s="12"/>
      <c r="O189" s="11"/>
      <c r="P189" s="11"/>
      <c r="Q189" s="11"/>
      <c r="R189" s="11"/>
      <c r="S189" s="11"/>
      <c r="T189" s="11"/>
    </row>
    <row r="190" spans="8:20" ht="10.5" customHeight="1">
      <c r="H190" s="11"/>
      <c r="L190" s="12"/>
      <c r="O190" s="11"/>
      <c r="P190" s="11"/>
      <c r="Q190" s="11"/>
      <c r="R190" s="11"/>
      <c r="S190" s="11"/>
      <c r="T190" s="11"/>
    </row>
    <row r="191" spans="8:20" ht="10.5" customHeight="1">
      <c r="H191" s="11"/>
      <c r="L191" s="12"/>
      <c r="O191" s="11"/>
      <c r="P191" s="11"/>
      <c r="Q191" s="11"/>
      <c r="R191" s="11"/>
      <c r="S191" s="11"/>
      <c r="T191" s="11"/>
    </row>
    <row r="192" spans="8:20" ht="10.5" customHeight="1">
      <c r="H192" s="11"/>
      <c r="L192" s="12"/>
      <c r="O192" s="11"/>
      <c r="P192" s="11"/>
      <c r="Q192" s="11"/>
      <c r="R192" s="11"/>
      <c r="S192" s="11"/>
      <c r="T192" s="11"/>
    </row>
    <row r="193" spans="8:20" ht="10.5" customHeight="1">
      <c r="H193" s="11"/>
      <c r="L193" s="12"/>
      <c r="O193" s="11"/>
      <c r="P193" s="11"/>
      <c r="Q193" s="11"/>
      <c r="R193" s="11"/>
      <c r="S193" s="11"/>
      <c r="T193" s="11"/>
    </row>
    <row r="194" spans="8:20" ht="10.5" customHeight="1">
      <c r="H194" s="11"/>
      <c r="L194" s="12"/>
      <c r="O194" s="11"/>
      <c r="P194" s="11"/>
      <c r="Q194" s="11"/>
      <c r="R194" s="11"/>
      <c r="S194" s="11"/>
      <c r="T194" s="11"/>
    </row>
    <row r="195" spans="8:20" ht="10.5" customHeight="1">
      <c r="H195" s="11"/>
      <c r="L195" s="12"/>
      <c r="O195" s="11"/>
      <c r="P195" s="11"/>
      <c r="Q195" s="11"/>
      <c r="R195" s="11"/>
      <c r="S195" s="11"/>
      <c r="T195" s="11"/>
    </row>
    <row r="196" spans="8:20" ht="10.5" customHeight="1">
      <c r="H196" s="11"/>
      <c r="L196" s="12"/>
      <c r="O196" s="11"/>
      <c r="P196" s="11"/>
      <c r="Q196" s="11"/>
      <c r="R196" s="11"/>
      <c r="S196" s="11"/>
      <c r="T196" s="11"/>
    </row>
    <row r="197" spans="8:20" ht="10.5" customHeight="1">
      <c r="H197" s="11"/>
      <c r="L197" s="12"/>
      <c r="O197" s="11"/>
      <c r="P197" s="11"/>
      <c r="Q197" s="11"/>
      <c r="R197" s="11"/>
      <c r="S197" s="11"/>
      <c r="T197" s="11"/>
    </row>
    <row r="198" spans="8:20" ht="10.5" customHeight="1">
      <c r="H198" s="11"/>
      <c r="L198" s="12"/>
      <c r="O198" s="11"/>
      <c r="P198" s="11"/>
      <c r="Q198" s="11"/>
      <c r="R198" s="11"/>
      <c r="S198" s="11"/>
      <c r="T198" s="11"/>
    </row>
    <row r="199" spans="8:20" ht="10.5" customHeight="1">
      <c r="H199" s="11"/>
      <c r="L199" s="12"/>
      <c r="O199" s="11"/>
      <c r="P199" s="11"/>
      <c r="Q199" s="11"/>
      <c r="R199" s="11"/>
      <c r="S199" s="11"/>
      <c r="T199" s="11"/>
    </row>
    <row r="200" spans="8:20" ht="10.5" customHeight="1">
      <c r="H200" s="11"/>
      <c r="L200" s="12"/>
      <c r="O200" s="11"/>
      <c r="P200" s="11"/>
      <c r="Q200" s="11"/>
      <c r="R200" s="11"/>
      <c r="S200" s="11"/>
      <c r="T200" s="11"/>
    </row>
    <row r="201" spans="8:20" ht="10.5" customHeight="1">
      <c r="H201" s="11"/>
      <c r="L201" s="12"/>
      <c r="O201" s="11"/>
      <c r="P201" s="11"/>
      <c r="Q201" s="11"/>
      <c r="R201" s="11"/>
      <c r="S201" s="11"/>
      <c r="T201" s="11"/>
    </row>
    <row r="202" spans="8:20" ht="10.5" customHeight="1">
      <c r="H202" s="11"/>
      <c r="L202" s="12"/>
      <c r="O202" s="11"/>
      <c r="P202" s="11"/>
      <c r="Q202" s="11"/>
      <c r="R202" s="11"/>
      <c r="S202" s="11"/>
      <c r="T202" s="11"/>
    </row>
    <row r="203" spans="8:20" ht="10.5" customHeight="1">
      <c r="H203" s="11"/>
      <c r="L203" s="12"/>
      <c r="O203" s="11"/>
      <c r="P203" s="11"/>
      <c r="Q203" s="11"/>
      <c r="R203" s="11"/>
      <c r="S203" s="11"/>
      <c r="T203" s="11"/>
    </row>
    <row r="204" spans="8:20" ht="10.5" customHeight="1">
      <c r="H204" s="11"/>
      <c r="L204" s="12"/>
      <c r="O204" s="11"/>
      <c r="P204" s="11"/>
      <c r="Q204" s="11"/>
      <c r="R204" s="11"/>
      <c r="S204" s="11"/>
      <c r="T204" s="11"/>
    </row>
    <row r="205" spans="8:20" ht="10.5" customHeight="1">
      <c r="H205" s="11"/>
      <c r="L205" s="12"/>
      <c r="O205" s="11"/>
      <c r="P205" s="11"/>
      <c r="Q205" s="11"/>
      <c r="R205" s="11"/>
      <c r="S205" s="11"/>
      <c r="T205" s="11"/>
    </row>
    <row r="206" spans="8:20" ht="10.5" customHeight="1">
      <c r="H206" s="11"/>
      <c r="L206" s="12"/>
      <c r="O206" s="11"/>
      <c r="P206" s="11"/>
      <c r="Q206" s="11"/>
      <c r="R206" s="11"/>
      <c r="S206" s="11"/>
      <c r="T206" s="11"/>
    </row>
    <row r="207" spans="8:20" ht="10.5" customHeight="1">
      <c r="H207" s="11"/>
      <c r="L207" s="12"/>
      <c r="O207" s="11"/>
      <c r="P207" s="11"/>
      <c r="Q207" s="11"/>
      <c r="R207" s="11"/>
      <c r="S207" s="11"/>
      <c r="T207" s="11"/>
    </row>
    <row r="208" spans="8:20" ht="10.5" customHeight="1">
      <c r="H208" s="11"/>
      <c r="L208" s="12"/>
      <c r="O208" s="11"/>
      <c r="P208" s="11"/>
      <c r="Q208" s="11"/>
      <c r="R208" s="11"/>
      <c r="S208" s="11"/>
      <c r="T208" s="11"/>
    </row>
    <row r="209" spans="8:20" ht="10.5" customHeight="1">
      <c r="H209" s="11"/>
      <c r="L209" s="12"/>
      <c r="O209" s="11"/>
      <c r="P209" s="11"/>
      <c r="Q209" s="11"/>
      <c r="R209" s="11"/>
      <c r="S209" s="11"/>
      <c r="T209" s="11"/>
    </row>
    <row r="210" spans="8:20" ht="10.5" customHeight="1">
      <c r="H210" s="11"/>
      <c r="L210" s="12"/>
      <c r="O210" s="11"/>
      <c r="P210" s="11"/>
      <c r="Q210" s="11"/>
      <c r="R210" s="11"/>
      <c r="S210" s="11"/>
      <c r="T210" s="11"/>
    </row>
    <row r="211" spans="8:20" ht="10.5" customHeight="1">
      <c r="H211" s="11"/>
      <c r="L211" s="12"/>
      <c r="O211" s="11"/>
      <c r="P211" s="11"/>
      <c r="Q211" s="11"/>
      <c r="R211" s="11"/>
      <c r="S211" s="11"/>
      <c r="T211" s="11"/>
    </row>
    <row r="212" spans="8:20" ht="10.5" customHeight="1">
      <c r="H212" s="11"/>
      <c r="L212" s="12"/>
      <c r="O212" s="11"/>
      <c r="P212" s="11"/>
      <c r="Q212" s="11"/>
      <c r="R212" s="11"/>
      <c r="S212" s="11"/>
      <c r="T212" s="11"/>
    </row>
    <row r="213" spans="8:20" ht="10.5" customHeight="1">
      <c r="H213" s="11"/>
      <c r="L213" s="12"/>
      <c r="O213" s="11"/>
      <c r="P213" s="11"/>
      <c r="Q213" s="11"/>
      <c r="R213" s="11"/>
      <c r="S213" s="11"/>
      <c r="T213" s="11"/>
    </row>
    <row r="214" spans="8:20" ht="10.5" customHeight="1">
      <c r="H214" s="11"/>
      <c r="L214" s="12"/>
      <c r="O214" s="11"/>
      <c r="P214" s="11"/>
      <c r="Q214" s="11"/>
      <c r="R214" s="11"/>
      <c r="S214" s="11"/>
      <c r="T214" s="11"/>
    </row>
    <row r="215" spans="8:20" ht="10.5" customHeight="1">
      <c r="H215" s="11"/>
      <c r="L215" s="12"/>
      <c r="O215" s="11"/>
      <c r="P215" s="11"/>
      <c r="Q215" s="11"/>
      <c r="R215" s="11"/>
      <c r="S215" s="11"/>
      <c r="T215" s="11"/>
    </row>
    <row r="216" spans="8:20" ht="10.5" customHeight="1">
      <c r="H216" s="11"/>
      <c r="L216" s="12"/>
      <c r="O216" s="11"/>
      <c r="P216" s="11"/>
      <c r="Q216" s="11"/>
      <c r="R216" s="11"/>
      <c r="S216" s="11"/>
      <c r="T216" s="11"/>
    </row>
    <row r="217" spans="8:20" ht="10.5" customHeight="1">
      <c r="H217" s="11"/>
      <c r="L217" s="12"/>
      <c r="O217" s="11"/>
      <c r="P217" s="11"/>
      <c r="Q217" s="11"/>
      <c r="R217" s="11"/>
      <c r="S217" s="11"/>
      <c r="T217" s="11"/>
    </row>
    <row r="218" spans="8:20" ht="10.5" customHeight="1">
      <c r="H218" s="11"/>
      <c r="L218" s="12"/>
      <c r="O218" s="11"/>
      <c r="P218" s="11"/>
      <c r="Q218" s="11"/>
      <c r="R218" s="11"/>
      <c r="S218" s="11"/>
      <c r="T218" s="11"/>
    </row>
    <row r="219" spans="8:20" ht="10.5" customHeight="1">
      <c r="H219" s="11"/>
      <c r="L219" s="12"/>
      <c r="O219" s="11"/>
      <c r="P219" s="11"/>
      <c r="Q219" s="11"/>
      <c r="R219" s="11"/>
      <c r="S219" s="11"/>
      <c r="T219" s="11"/>
    </row>
    <row r="220" spans="8:20" ht="10.5" customHeight="1">
      <c r="H220" s="11"/>
      <c r="L220" s="12"/>
      <c r="O220" s="11"/>
      <c r="P220" s="11"/>
      <c r="Q220" s="11"/>
      <c r="R220" s="11"/>
      <c r="S220" s="11"/>
      <c r="T220" s="11"/>
    </row>
    <row r="221" spans="8:20" ht="10.5" customHeight="1">
      <c r="H221" s="11"/>
      <c r="L221" s="12"/>
      <c r="O221" s="11"/>
      <c r="P221" s="11"/>
      <c r="Q221" s="11"/>
      <c r="R221" s="11"/>
      <c r="S221" s="11"/>
      <c r="T221" s="11"/>
    </row>
    <row r="222" spans="8:20" ht="10.5" customHeight="1">
      <c r="H222" s="11"/>
      <c r="L222" s="12"/>
      <c r="O222" s="11"/>
      <c r="P222" s="11"/>
      <c r="Q222" s="11"/>
      <c r="R222" s="11"/>
      <c r="S222" s="11"/>
      <c r="T222" s="11"/>
    </row>
    <row r="223" spans="8:20" ht="10.5" customHeight="1">
      <c r="H223" s="11"/>
      <c r="L223" s="12"/>
      <c r="O223" s="11"/>
      <c r="P223" s="11"/>
      <c r="Q223" s="11"/>
      <c r="R223" s="11"/>
      <c r="S223" s="11"/>
      <c r="T223" s="11"/>
    </row>
    <row r="224" spans="8:20" ht="10.5" customHeight="1">
      <c r="H224" s="11"/>
      <c r="L224" s="12"/>
      <c r="O224" s="11"/>
      <c r="P224" s="11"/>
      <c r="Q224" s="11"/>
      <c r="R224" s="11"/>
      <c r="S224" s="11"/>
      <c r="T224" s="11"/>
    </row>
    <row r="225" spans="8:20" ht="10.5" customHeight="1">
      <c r="H225" s="11"/>
      <c r="L225" s="12"/>
      <c r="O225" s="11"/>
      <c r="P225" s="11"/>
      <c r="Q225" s="11"/>
      <c r="R225" s="11"/>
      <c r="S225" s="11"/>
      <c r="T225" s="11"/>
    </row>
    <row r="226" spans="8:20" ht="10.5" customHeight="1">
      <c r="H226" s="11"/>
      <c r="L226" s="12"/>
      <c r="O226" s="11"/>
      <c r="P226" s="11"/>
      <c r="Q226" s="11"/>
      <c r="R226" s="11"/>
      <c r="S226" s="11"/>
      <c r="T226" s="11"/>
    </row>
    <row r="227" spans="8:20" ht="10.5" customHeight="1">
      <c r="H227" s="11"/>
      <c r="L227" s="12"/>
      <c r="O227" s="11"/>
      <c r="P227" s="11"/>
      <c r="Q227" s="11"/>
      <c r="R227" s="11"/>
      <c r="S227" s="11"/>
      <c r="T227" s="11"/>
    </row>
    <row r="228" spans="8:20" ht="10.5" customHeight="1">
      <c r="H228" s="11"/>
      <c r="L228" s="12"/>
      <c r="O228" s="11"/>
      <c r="P228" s="11"/>
      <c r="Q228" s="11"/>
      <c r="R228" s="11"/>
      <c r="S228" s="11"/>
      <c r="T228" s="11"/>
    </row>
    <row r="229" spans="8:20" ht="10.5" customHeight="1">
      <c r="H229" s="11"/>
      <c r="L229" s="12"/>
      <c r="O229" s="11"/>
      <c r="P229" s="11"/>
      <c r="Q229" s="11"/>
      <c r="R229" s="11"/>
      <c r="S229" s="11"/>
      <c r="T229" s="11"/>
    </row>
    <row r="230" spans="8:20" ht="10.5" customHeight="1">
      <c r="H230" s="11"/>
      <c r="L230" s="12"/>
      <c r="O230" s="11"/>
      <c r="P230" s="11"/>
      <c r="Q230" s="11"/>
      <c r="R230" s="11"/>
      <c r="S230" s="11"/>
      <c r="T230" s="11"/>
    </row>
    <row r="231" spans="8:20" ht="10.5" customHeight="1">
      <c r="H231" s="11"/>
      <c r="L231" s="12"/>
      <c r="O231" s="11"/>
      <c r="P231" s="11"/>
      <c r="Q231" s="11"/>
      <c r="R231" s="11"/>
      <c r="S231" s="11"/>
      <c r="T231" s="11"/>
    </row>
    <row r="232" spans="8:20" ht="10.5" customHeight="1">
      <c r="H232" s="11"/>
      <c r="L232" s="12"/>
      <c r="O232" s="11"/>
      <c r="P232" s="11"/>
      <c r="Q232" s="11"/>
      <c r="R232" s="11"/>
      <c r="S232" s="11"/>
      <c r="T232" s="11"/>
    </row>
    <row r="233" spans="8:20" ht="10.5" customHeight="1">
      <c r="H233" s="11"/>
      <c r="L233" s="12"/>
      <c r="O233" s="11"/>
      <c r="P233" s="11"/>
      <c r="Q233" s="11"/>
      <c r="R233" s="11"/>
      <c r="S233" s="11"/>
      <c r="T233" s="11"/>
    </row>
    <row r="234" spans="8:20" ht="10.5" customHeight="1">
      <c r="H234" s="11"/>
      <c r="L234" s="12"/>
      <c r="O234" s="11"/>
      <c r="P234" s="11"/>
      <c r="Q234" s="11"/>
      <c r="R234" s="11"/>
      <c r="S234" s="11"/>
      <c r="T234" s="11"/>
    </row>
    <row r="235" spans="8:20" ht="10.5" customHeight="1">
      <c r="H235" s="11"/>
      <c r="L235" s="12"/>
      <c r="O235" s="11"/>
      <c r="P235" s="11"/>
      <c r="Q235" s="11"/>
      <c r="R235" s="11"/>
      <c r="S235" s="11"/>
      <c r="T235" s="11"/>
    </row>
    <row r="236" spans="8:20" ht="10.5" customHeight="1">
      <c r="H236" s="11"/>
      <c r="L236" s="12"/>
      <c r="O236" s="11"/>
      <c r="P236" s="11"/>
      <c r="Q236" s="11"/>
      <c r="R236" s="11"/>
      <c r="S236" s="11"/>
      <c r="T236" s="11"/>
    </row>
    <row r="237" spans="8:20" ht="10.5" customHeight="1">
      <c r="H237" s="11"/>
      <c r="L237" s="12"/>
      <c r="O237" s="11"/>
      <c r="P237" s="11"/>
      <c r="Q237" s="11"/>
      <c r="R237" s="11"/>
      <c r="S237" s="11"/>
      <c r="T237" s="11"/>
    </row>
    <row r="238" spans="8:20" ht="10.5" customHeight="1">
      <c r="H238" s="11"/>
      <c r="L238" s="12"/>
      <c r="O238" s="11"/>
      <c r="P238" s="11"/>
      <c r="Q238" s="11"/>
      <c r="R238" s="11"/>
      <c r="S238" s="11"/>
      <c r="T238" s="11"/>
    </row>
    <row r="239" spans="8:20" ht="10.5" customHeight="1">
      <c r="H239" s="11"/>
      <c r="L239" s="12"/>
      <c r="O239" s="11"/>
      <c r="P239" s="11"/>
      <c r="Q239" s="11"/>
      <c r="R239" s="11"/>
      <c r="S239" s="11"/>
      <c r="T239" s="11"/>
    </row>
    <row r="240" spans="8:20" ht="10.5" customHeight="1">
      <c r="H240" s="11"/>
      <c r="L240" s="12"/>
      <c r="O240" s="11"/>
      <c r="P240" s="11"/>
      <c r="Q240" s="11"/>
      <c r="R240" s="11"/>
      <c r="S240" s="11"/>
      <c r="T240" s="11"/>
    </row>
    <row r="241" spans="8:20" ht="10.5" customHeight="1">
      <c r="H241" s="11"/>
      <c r="L241" s="12"/>
      <c r="O241" s="11"/>
      <c r="P241" s="11"/>
      <c r="Q241" s="11"/>
      <c r="R241" s="11"/>
      <c r="S241" s="11"/>
      <c r="T241" s="11"/>
    </row>
    <row r="242" spans="8:20" ht="10.5" customHeight="1">
      <c r="H242" s="11"/>
      <c r="L242" s="12"/>
      <c r="O242" s="11"/>
      <c r="P242" s="11"/>
      <c r="Q242" s="11"/>
      <c r="R242" s="11"/>
      <c r="S242" s="11"/>
      <c r="T242" s="11"/>
    </row>
    <row r="243" spans="8:20" ht="10.5" customHeight="1">
      <c r="H243" s="11"/>
      <c r="L243" s="12"/>
      <c r="O243" s="11"/>
      <c r="P243" s="11"/>
      <c r="Q243" s="11"/>
      <c r="R243" s="11"/>
      <c r="S243" s="11"/>
      <c r="T243" s="11"/>
    </row>
    <row r="244" spans="8:20" ht="10.5" customHeight="1">
      <c r="H244" s="11"/>
      <c r="L244" s="12"/>
      <c r="O244" s="11"/>
      <c r="P244" s="11"/>
      <c r="Q244" s="11"/>
      <c r="R244" s="11"/>
      <c r="S244" s="11"/>
      <c r="T244" s="11"/>
    </row>
    <row r="245" spans="8:20" ht="10.5" customHeight="1">
      <c r="H245" s="11"/>
      <c r="L245" s="12"/>
      <c r="O245" s="11"/>
      <c r="P245" s="11"/>
      <c r="Q245" s="11"/>
      <c r="R245" s="11"/>
      <c r="S245" s="11"/>
      <c r="T245" s="11"/>
    </row>
    <row r="246" spans="8:20" ht="10.5" customHeight="1">
      <c r="H246" s="11"/>
      <c r="L246" s="12"/>
      <c r="O246" s="11"/>
      <c r="P246" s="11"/>
      <c r="Q246" s="11"/>
      <c r="R246" s="11"/>
      <c r="S246" s="11"/>
      <c r="T246" s="11"/>
    </row>
    <row r="247" spans="8:20" ht="10.5" customHeight="1">
      <c r="H247" s="11"/>
      <c r="L247" s="12"/>
      <c r="O247" s="11"/>
      <c r="P247" s="11"/>
      <c r="Q247" s="11"/>
      <c r="R247" s="11"/>
      <c r="S247" s="11"/>
      <c r="T247" s="11"/>
    </row>
    <row r="248" spans="8:20" ht="10.5" customHeight="1">
      <c r="H248" s="11"/>
      <c r="L248" s="12"/>
      <c r="O248" s="11"/>
      <c r="P248" s="11"/>
      <c r="Q248" s="11"/>
      <c r="R248" s="11"/>
      <c r="S248" s="11"/>
      <c r="T248" s="11"/>
    </row>
    <row r="249" spans="8:20" ht="10.5" customHeight="1">
      <c r="H249" s="11"/>
      <c r="L249" s="12"/>
      <c r="O249" s="11"/>
      <c r="P249" s="11"/>
      <c r="Q249" s="11"/>
      <c r="R249" s="11"/>
      <c r="S249" s="11"/>
      <c r="T249" s="11"/>
    </row>
    <row r="250" spans="8:20" ht="10.5" customHeight="1">
      <c r="H250" s="11"/>
      <c r="L250" s="12"/>
      <c r="O250" s="11"/>
      <c r="P250" s="11"/>
      <c r="Q250" s="11"/>
      <c r="R250" s="11"/>
      <c r="S250" s="11"/>
      <c r="T250" s="11"/>
    </row>
    <row r="251" spans="8:20" ht="10.5" customHeight="1">
      <c r="H251" s="11"/>
      <c r="L251" s="12"/>
      <c r="O251" s="11"/>
      <c r="P251" s="11"/>
      <c r="Q251" s="11"/>
      <c r="R251" s="11"/>
      <c r="S251" s="11"/>
      <c r="T251" s="11"/>
    </row>
    <row r="252" spans="8:20" ht="10.5" customHeight="1">
      <c r="H252" s="11"/>
      <c r="L252" s="12"/>
      <c r="O252" s="11"/>
      <c r="P252" s="11"/>
      <c r="Q252" s="11"/>
      <c r="R252" s="11"/>
      <c r="S252" s="11"/>
      <c r="T252" s="11"/>
    </row>
    <row r="253" spans="8:20" ht="10.5" customHeight="1">
      <c r="H253" s="11"/>
      <c r="L253" s="12"/>
      <c r="O253" s="11"/>
      <c r="P253" s="11"/>
      <c r="Q253" s="11"/>
      <c r="R253" s="11"/>
      <c r="S253" s="11"/>
      <c r="T253" s="11"/>
    </row>
    <row r="254" spans="8:20" ht="10.5" customHeight="1">
      <c r="H254" s="11"/>
      <c r="L254" s="12"/>
      <c r="O254" s="11"/>
      <c r="P254" s="11"/>
      <c r="Q254" s="11"/>
      <c r="R254" s="11"/>
      <c r="S254" s="11"/>
      <c r="T254" s="11"/>
    </row>
    <row r="255" spans="8:20" ht="10.5" customHeight="1">
      <c r="H255" s="11"/>
      <c r="L255" s="12"/>
      <c r="O255" s="11"/>
      <c r="P255" s="11"/>
      <c r="Q255" s="11"/>
      <c r="R255" s="11"/>
      <c r="S255" s="11"/>
      <c r="T255" s="11"/>
    </row>
    <row r="256" spans="8:20" ht="10.5" customHeight="1">
      <c r="H256" s="11"/>
      <c r="L256" s="12"/>
      <c r="O256" s="11"/>
      <c r="P256" s="11"/>
      <c r="Q256" s="11"/>
      <c r="R256" s="11"/>
      <c r="S256" s="11"/>
      <c r="T256" s="11"/>
    </row>
    <row r="257" spans="8:20" ht="10.5" customHeight="1">
      <c r="H257" s="11"/>
      <c r="L257" s="12"/>
      <c r="O257" s="11"/>
      <c r="P257" s="11"/>
      <c r="Q257" s="11"/>
      <c r="R257" s="11"/>
      <c r="S257" s="11"/>
      <c r="T257" s="11"/>
    </row>
    <row r="258" spans="8:20" ht="10.5" customHeight="1">
      <c r="H258" s="11"/>
      <c r="L258" s="12"/>
      <c r="O258" s="11"/>
      <c r="P258" s="11"/>
      <c r="Q258" s="11"/>
      <c r="R258" s="11"/>
      <c r="S258" s="11"/>
      <c r="T258" s="11"/>
    </row>
    <row r="259" spans="8:20" ht="10.5" customHeight="1">
      <c r="H259" s="11"/>
      <c r="L259" s="12"/>
      <c r="O259" s="11"/>
      <c r="P259" s="11"/>
      <c r="Q259" s="11"/>
      <c r="R259" s="11"/>
      <c r="S259" s="11"/>
      <c r="T259" s="11"/>
    </row>
    <row r="260" spans="8:20" ht="10.5" customHeight="1">
      <c r="H260" s="11"/>
      <c r="L260" s="12"/>
      <c r="O260" s="11"/>
      <c r="P260" s="11"/>
      <c r="Q260" s="11"/>
      <c r="R260" s="11"/>
      <c r="S260" s="11"/>
      <c r="T260" s="11"/>
    </row>
    <row r="261" spans="8:20" ht="10.5" customHeight="1">
      <c r="H261" s="11"/>
      <c r="L261" s="12"/>
      <c r="O261" s="11"/>
      <c r="P261" s="11"/>
      <c r="Q261" s="11"/>
      <c r="R261" s="11"/>
      <c r="S261" s="11"/>
      <c r="T261" s="11"/>
    </row>
    <row r="262" spans="8:20" ht="10.5" customHeight="1">
      <c r="H262" s="11"/>
      <c r="L262" s="12"/>
      <c r="O262" s="11"/>
      <c r="P262" s="11"/>
      <c r="Q262" s="11"/>
      <c r="R262" s="11"/>
      <c r="S262" s="11"/>
      <c r="T262" s="11"/>
    </row>
    <row r="263" spans="8:20" ht="10.5" customHeight="1">
      <c r="H263" s="11"/>
      <c r="L263" s="12"/>
      <c r="O263" s="11"/>
      <c r="P263" s="11"/>
      <c r="Q263" s="11"/>
      <c r="R263" s="11"/>
      <c r="S263" s="11"/>
      <c r="T263" s="11"/>
    </row>
    <row r="264" spans="8:20" ht="10.5" customHeight="1">
      <c r="H264" s="11"/>
      <c r="L264" s="12"/>
      <c r="O264" s="11"/>
      <c r="P264" s="11"/>
      <c r="Q264" s="11"/>
      <c r="R264" s="11"/>
      <c r="S264" s="11"/>
      <c r="T264" s="11"/>
    </row>
    <row r="265" spans="8:20" ht="10.5" customHeight="1">
      <c r="H265" s="11"/>
      <c r="L265" s="12"/>
      <c r="O265" s="11"/>
      <c r="P265" s="11"/>
      <c r="Q265" s="11"/>
      <c r="R265" s="11"/>
      <c r="S265" s="11"/>
      <c r="T265" s="11"/>
    </row>
    <row r="266" spans="8:20" ht="10.5" customHeight="1">
      <c r="H266" s="11"/>
      <c r="L266" s="12"/>
      <c r="O266" s="11"/>
      <c r="P266" s="11"/>
      <c r="Q266" s="11"/>
      <c r="R266" s="11"/>
      <c r="S266" s="11"/>
      <c r="T266" s="11"/>
    </row>
    <row r="267" spans="8:20" ht="10.5" customHeight="1">
      <c r="H267" s="11"/>
      <c r="L267" s="12"/>
      <c r="O267" s="11"/>
      <c r="P267" s="11"/>
      <c r="Q267" s="11"/>
      <c r="R267" s="11"/>
      <c r="S267" s="11"/>
      <c r="T267" s="11"/>
    </row>
    <row r="268" spans="8:20" ht="10.5" customHeight="1">
      <c r="H268" s="11"/>
      <c r="L268" s="12"/>
      <c r="O268" s="11"/>
      <c r="P268" s="11"/>
      <c r="Q268" s="11"/>
      <c r="R268" s="11"/>
      <c r="S268" s="11"/>
      <c r="T268" s="11"/>
    </row>
    <row r="269" spans="8:20" ht="10.5" customHeight="1">
      <c r="H269" s="11"/>
      <c r="L269" s="12"/>
      <c r="O269" s="11"/>
      <c r="P269" s="11"/>
      <c r="Q269" s="11"/>
      <c r="R269" s="11"/>
      <c r="S269" s="11"/>
      <c r="T269" s="11"/>
    </row>
    <row r="270" spans="8:20" ht="10.5" customHeight="1">
      <c r="H270" s="11"/>
      <c r="L270" s="12"/>
      <c r="O270" s="11"/>
      <c r="P270" s="11"/>
      <c r="Q270" s="11"/>
      <c r="R270" s="11"/>
      <c r="S270" s="11"/>
      <c r="T270" s="11"/>
    </row>
    <row r="271" spans="8:20" ht="10.5" customHeight="1">
      <c r="H271" s="11"/>
      <c r="L271" s="12"/>
      <c r="O271" s="11"/>
      <c r="P271" s="11"/>
      <c r="Q271" s="11"/>
      <c r="R271" s="11"/>
      <c r="S271" s="11"/>
      <c r="T271" s="11"/>
    </row>
    <row r="272" spans="8:20" ht="10.5" customHeight="1">
      <c r="H272" s="11"/>
      <c r="L272" s="12"/>
      <c r="O272" s="11"/>
      <c r="P272" s="11"/>
      <c r="Q272" s="11"/>
      <c r="R272" s="11"/>
      <c r="S272" s="11"/>
      <c r="T272" s="11"/>
    </row>
    <row r="273" spans="8:20" ht="10.5" customHeight="1">
      <c r="H273" s="11"/>
      <c r="L273" s="12"/>
      <c r="O273" s="11"/>
      <c r="P273" s="11"/>
      <c r="Q273" s="11"/>
      <c r="R273" s="11"/>
      <c r="S273" s="11"/>
      <c r="T273" s="11"/>
    </row>
    <row r="274" spans="8:20" ht="10.5" customHeight="1">
      <c r="H274" s="11"/>
      <c r="L274" s="12"/>
      <c r="O274" s="11"/>
      <c r="P274" s="11"/>
      <c r="Q274" s="11"/>
      <c r="R274" s="11"/>
      <c r="S274" s="11"/>
      <c r="T274" s="11"/>
    </row>
    <row r="275" spans="8:20" ht="10.5" customHeight="1">
      <c r="H275" s="11"/>
      <c r="L275" s="12"/>
      <c r="O275" s="11"/>
      <c r="P275" s="11"/>
      <c r="Q275" s="11"/>
      <c r="R275" s="11"/>
      <c r="S275" s="11"/>
      <c r="T275" s="11"/>
    </row>
    <row r="276" spans="8:20" ht="10.5" customHeight="1">
      <c r="H276" s="11"/>
      <c r="L276" s="12"/>
      <c r="O276" s="11"/>
      <c r="P276" s="11"/>
      <c r="Q276" s="11"/>
      <c r="R276" s="11"/>
      <c r="S276" s="11"/>
      <c r="T276" s="11"/>
    </row>
    <row r="277" spans="8:20" ht="10.5" customHeight="1">
      <c r="H277" s="11"/>
      <c r="L277" s="12"/>
      <c r="O277" s="11"/>
      <c r="P277" s="11"/>
      <c r="Q277" s="11"/>
      <c r="R277" s="11"/>
      <c r="S277" s="11"/>
      <c r="T277" s="11"/>
    </row>
    <row r="278" spans="8:20" ht="10.5" customHeight="1">
      <c r="H278" s="11"/>
      <c r="L278" s="12"/>
      <c r="O278" s="11"/>
      <c r="P278" s="11"/>
      <c r="Q278" s="11"/>
      <c r="R278" s="11"/>
      <c r="S278" s="11"/>
      <c r="T278" s="11"/>
    </row>
    <row r="279" spans="8:20" ht="10.5" customHeight="1">
      <c r="H279" s="11"/>
      <c r="L279" s="12"/>
      <c r="O279" s="11"/>
      <c r="P279" s="11"/>
      <c r="Q279" s="11"/>
      <c r="R279" s="11"/>
      <c r="S279" s="11"/>
      <c r="T279" s="11"/>
    </row>
    <row r="280" spans="8:20" ht="10.5" customHeight="1">
      <c r="H280" s="11"/>
      <c r="L280" s="12"/>
      <c r="O280" s="11"/>
      <c r="P280" s="11"/>
      <c r="Q280" s="11"/>
      <c r="R280" s="11"/>
      <c r="S280" s="11"/>
      <c r="T280" s="11"/>
    </row>
    <row r="281" spans="8:20" ht="10.5" customHeight="1">
      <c r="H281" s="11"/>
      <c r="L281" s="12"/>
      <c r="O281" s="11"/>
      <c r="P281" s="11"/>
      <c r="Q281" s="11"/>
      <c r="R281" s="11"/>
      <c r="S281" s="11"/>
      <c r="T281" s="11"/>
    </row>
    <row r="282" spans="8:20" ht="10.5" customHeight="1">
      <c r="H282" s="11"/>
      <c r="L282" s="12"/>
      <c r="O282" s="11"/>
      <c r="P282" s="11"/>
      <c r="Q282" s="11"/>
      <c r="R282" s="11"/>
      <c r="S282" s="11"/>
      <c r="T282" s="11"/>
    </row>
    <row r="283" spans="8:20" ht="10.5" customHeight="1">
      <c r="H283" s="11"/>
      <c r="L283" s="12"/>
      <c r="O283" s="11"/>
      <c r="P283" s="11"/>
      <c r="Q283" s="11"/>
      <c r="R283" s="11"/>
      <c r="S283" s="11"/>
      <c r="T283" s="11"/>
    </row>
    <row r="284" spans="8:20" ht="10.5" customHeight="1">
      <c r="H284" s="11"/>
      <c r="L284" s="12"/>
      <c r="O284" s="11"/>
      <c r="P284" s="11"/>
      <c r="Q284" s="11"/>
      <c r="R284" s="11"/>
      <c r="S284" s="11"/>
      <c r="T284" s="11"/>
    </row>
    <row r="285" spans="8:20" ht="10.5" customHeight="1">
      <c r="H285" s="11"/>
      <c r="L285" s="12"/>
      <c r="O285" s="11"/>
      <c r="P285" s="11"/>
      <c r="Q285" s="11"/>
      <c r="R285" s="11"/>
      <c r="S285" s="11"/>
      <c r="T285" s="11"/>
    </row>
    <row r="286" spans="8:20" ht="10.5" customHeight="1">
      <c r="H286" s="11"/>
      <c r="L286" s="12"/>
      <c r="O286" s="11"/>
      <c r="P286" s="11"/>
      <c r="Q286" s="11"/>
      <c r="R286" s="11"/>
      <c r="S286" s="11"/>
      <c r="T286" s="11"/>
    </row>
    <row r="287" spans="8:20" ht="10.5" customHeight="1">
      <c r="H287" s="11"/>
      <c r="L287" s="12"/>
      <c r="O287" s="11"/>
      <c r="P287" s="11"/>
      <c r="Q287" s="11"/>
      <c r="R287" s="11"/>
      <c r="S287" s="11"/>
      <c r="T287" s="11"/>
    </row>
    <row r="288" spans="8:20" ht="10.5" customHeight="1">
      <c r="H288" s="11"/>
      <c r="L288" s="12"/>
      <c r="O288" s="11"/>
      <c r="P288" s="11"/>
      <c r="Q288" s="11"/>
      <c r="R288" s="11"/>
      <c r="S288" s="11"/>
      <c r="T288" s="11"/>
    </row>
    <row r="289" spans="8:20" ht="10.5" customHeight="1">
      <c r="H289" s="11"/>
      <c r="L289" s="12"/>
      <c r="O289" s="11"/>
      <c r="P289" s="11"/>
      <c r="Q289" s="11"/>
      <c r="R289" s="11"/>
      <c r="S289" s="11"/>
      <c r="T289" s="11"/>
    </row>
    <row r="290" spans="8:20" ht="10.5" customHeight="1">
      <c r="H290" s="11"/>
      <c r="L290" s="12"/>
      <c r="O290" s="11"/>
      <c r="P290" s="11"/>
      <c r="Q290" s="11"/>
      <c r="R290" s="11"/>
      <c r="S290" s="11"/>
      <c r="T290" s="11"/>
    </row>
    <row r="291" spans="8:20" ht="10.5" customHeight="1">
      <c r="H291" s="11"/>
      <c r="L291" s="12"/>
      <c r="O291" s="11"/>
      <c r="P291" s="11"/>
      <c r="Q291" s="11"/>
      <c r="R291" s="11"/>
      <c r="S291" s="11"/>
      <c r="T291" s="11"/>
    </row>
    <row r="292" spans="8:20" ht="10.5" customHeight="1">
      <c r="H292" s="11"/>
      <c r="L292" s="12"/>
      <c r="O292" s="11"/>
      <c r="P292" s="11"/>
      <c r="Q292" s="11"/>
      <c r="R292" s="11"/>
      <c r="S292" s="11"/>
      <c r="T292" s="11"/>
    </row>
    <row r="293" spans="8:20" ht="10.5" customHeight="1">
      <c r="H293" s="11"/>
      <c r="L293" s="12"/>
      <c r="O293" s="11"/>
      <c r="P293" s="11"/>
      <c r="Q293" s="11"/>
      <c r="R293" s="11"/>
      <c r="S293" s="11"/>
      <c r="T293" s="11"/>
    </row>
    <row r="294" spans="8:20" ht="10.5" customHeight="1">
      <c r="H294" s="11"/>
      <c r="L294" s="12"/>
      <c r="O294" s="11"/>
      <c r="P294" s="11"/>
      <c r="Q294" s="11"/>
      <c r="R294" s="11"/>
      <c r="S294" s="11"/>
      <c r="T294" s="11"/>
    </row>
    <row r="295" spans="8:20" ht="10.5" customHeight="1">
      <c r="H295" s="11"/>
      <c r="L295" s="12"/>
      <c r="O295" s="11"/>
      <c r="P295" s="11"/>
      <c r="Q295" s="11"/>
      <c r="R295" s="11"/>
      <c r="S295" s="11"/>
      <c r="T295" s="11"/>
    </row>
    <row r="296" spans="8:20" ht="10.5" customHeight="1">
      <c r="H296" s="11"/>
      <c r="L296" s="12"/>
      <c r="O296" s="11"/>
      <c r="P296" s="11"/>
      <c r="Q296" s="11"/>
      <c r="R296" s="11"/>
      <c r="S296" s="11"/>
      <c r="T296" s="11"/>
    </row>
    <row r="297" spans="8:20" ht="10.5" customHeight="1">
      <c r="H297" s="11"/>
      <c r="L297" s="12"/>
      <c r="O297" s="11"/>
      <c r="P297" s="11"/>
      <c r="Q297" s="11"/>
      <c r="R297" s="11"/>
      <c r="S297" s="11"/>
      <c r="T297" s="11"/>
    </row>
    <row r="298" spans="8:20" ht="10.5" customHeight="1">
      <c r="H298" s="11"/>
      <c r="L298" s="12"/>
      <c r="O298" s="11"/>
      <c r="P298" s="11"/>
      <c r="Q298" s="11"/>
      <c r="R298" s="11"/>
      <c r="S298" s="11"/>
      <c r="T298" s="11"/>
    </row>
    <row r="299" spans="8:20" ht="10.5" customHeight="1">
      <c r="H299" s="11"/>
      <c r="L299" s="12"/>
      <c r="O299" s="11"/>
      <c r="P299" s="11"/>
      <c r="Q299" s="11"/>
      <c r="R299" s="11"/>
      <c r="S299" s="11"/>
      <c r="T299" s="11"/>
    </row>
    <row r="300" spans="8:20" ht="10.5" customHeight="1">
      <c r="H300" s="11"/>
      <c r="L300" s="12"/>
      <c r="O300" s="11"/>
      <c r="P300" s="11"/>
      <c r="Q300" s="11"/>
      <c r="R300" s="11"/>
      <c r="S300" s="11"/>
      <c r="T300" s="11"/>
    </row>
    <row r="301" spans="8:20" ht="10.5" customHeight="1">
      <c r="H301" s="11"/>
      <c r="L301" s="12"/>
      <c r="O301" s="11"/>
      <c r="P301" s="11"/>
      <c r="Q301" s="11"/>
      <c r="R301" s="11"/>
      <c r="S301" s="11"/>
      <c r="T301" s="11"/>
    </row>
    <row r="302" spans="8:20" ht="10.5" customHeight="1">
      <c r="H302" s="11"/>
      <c r="L302" s="12"/>
      <c r="O302" s="11"/>
      <c r="P302" s="11"/>
      <c r="Q302" s="11"/>
      <c r="R302" s="11"/>
      <c r="S302" s="11"/>
      <c r="T302" s="11"/>
    </row>
    <row r="303" spans="8:20" ht="10.5" customHeight="1">
      <c r="H303" s="11"/>
      <c r="L303" s="12"/>
      <c r="O303" s="11"/>
      <c r="P303" s="11"/>
      <c r="Q303" s="11"/>
      <c r="R303" s="11"/>
      <c r="S303" s="11"/>
      <c r="T303" s="11"/>
    </row>
    <row r="304" spans="8:20" ht="10.5" customHeight="1">
      <c r="H304" s="11"/>
      <c r="L304" s="12"/>
      <c r="O304" s="11"/>
      <c r="P304" s="11"/>
      <c r="Q304" s="11"/>
      <c r="R304" s="11"/>
      <c r="S304" s="11"/>
      <c r="T304" s="11"/>
    </row>
    <row r="305" spans="8:20" ht="10.5" customHeight="1">
      <c r="H305" s="11"/>
      <c r="L305" s="12"/>
      <c r="O305" s="11"/>
      <c r="P305" s="11"/>
      <c r="Q305" s="11"/>
      <c r="R305" s="11"/>
      <c r="S305" s="11"/>
      <c r="T305" s="11"/>
    </row>
    <row r="306" spans="8:20" ht="10.5" customHeight="1">
      <c r="H306" s="11"/>
      <c r="L306" s="12"/>
      <c r="O306" s="11"/>
      <c r="P306" s="11"/>
      <c r="Q306" s="11"/>
      <c r="R306" s="11"/>
      <c r="S306" s="11"/>
      <c r="T306" s="11"/>
    </row>
    <row r="307" spans="8:20" ht="10.5" customHeight="1">
      <c r="H307" s="11"/>
      <c r="L307" s="12"/>
      <c r="O307" s="11"/>
      <c r="P307" s="11"/>
      <c r="Q307" s="11"/>
      <c r="R307" s="11"/>
      <c r="S307" s="11"/>
      <c r="T307" s="11"/>
    </row>
    <row r="308" spans="8:20" ht="10.5" customHeight="1">
      <c r="H308" s="11"/>
      <c r="L308" s="12"/>
      <c r="O308" s="11"/>
      <c r="P308" s="11"/>
      <c r="Q308" s="11"/>
      <c r="R308" s="11"/>
      <c r="S308" s="11"/>
      <c r="T308" s="11"/>
    </row>
    <row r="309" spans="8:20" ht="10.5" customHeight="1">
      <c r="H309" s="11"/>
      <c r="L309" s="12"/>
      <c r="O309" s="11"/>
      <c r="P309" s="11"/>
      <c r="Q309" s="11"/>
      <c r="R309" s="11"/>
      <c r="S309" s="11"/>
      <c r="T309" s="11"/>
    </row>
    <row r="310" spans="8:20" ht="10.5" customHeight="1">
      <c r="H310" s="11"/>
      <c r="L310" s="12"/>
      <c r="O310" s="11"/>
      <c r="P310" s="11"/>
      <c r="Q310" s="11"/>
      <c r="R310" s="11"/>
      <c r="S310" s="11"/>
      <c r="T310" s="11"/>
    </row>
    <row r="311" spans="8:20" ht="10.5" customHeight="1">
      <c r="H311" s="11"/>
      <c r="L311" s="12"/>
      <c r="O311" s="11"/>
      <c r="P311" s="11"/>
      <c r="Q311" s="11"/>
      <c r="R311" s="11"/>
      <c r="S311" s="11"/>
      <c r="T311" s="11"/>
    </row>
    <row r="312" spans="8:20" ht="10.5" customHeight="1">
      <c r="H312" s="11"/>
      <c r="L312" s="12"/>
      <c r="O312" s="11"/>
      <c r="P312" s="11"/>
      <c r="Q312" s="11"/>
      <c r="R312" s="11"/>
      <c r="S312" s="11"/>
      <c r="T312" s="11"/>
    </row>
    <row r="313" spans="8:20" ht="10.5" customHeight="1">
      <c r="H313" s="11"/>
      <c r="L313" s="12"/>
      <c r="O313" s="11"/>
      <c r="P313" s="11"/>
      <c r="Q313" s="11"/>
      <c r="R313" s="11"/>
      <c r="S313" s="11"/>
      <c r="T313" s="11"/>
    </row>
    <row r="314" spans="8:20" ht="10.5" customHeight="1">
      <c r="H314" s="11"/>
      <c r="L314" s="12"/>
      <c r="O314" s="11"/>
      <c r="P314" s="11"/>
      <c r="Q314" s="11"/>
      <c r="R314" s="11"/>
      <c r="S314" s="11"/>
      <c r="T314" s="11"/>
    </row>
    <row r="315" spans="8:20" ht="10.5" customHeight="1">
      <c r="H315" s="11"/>
      <c r="L315" s="12"/>
      <c r="O315" s="11"/>
      <c r="P315" s="11"/>
      <c r="Q315" s="11"/>
      <c r="R315" s="11"/>
      <c r="S315" s="11"/>
      <c r="T315" s="11"/>
    </row>
    <row r="316" spans="8:20" ht="10.5" customHeight="1">
      <c r="H316" s="11"/>
      <c r="L316" s="12"/>
      <c r="O316" s="11"/>
      <c r="P316" s="11"/>
      <c r="Q316" s="11"/>
      <c r="R316" s="11"/>
      <c r="S316" s="11"/>
      <c r="T316" s="11"/>
    </row>
    <row r="317" spans="8:20" ht="10.5" customHeight="1">
      <c r="H317" s="11"/>
      <c r="L317" s="12"/>
      <c r="O317" s="11"/>
      <c r="P317" s="11"/>
      <c r="Q317" s="11"/>
      <c r="R317" s="11"/>
      <c r="S317" s="11"/>
      <c r="T317" s="11"/>
    </row>
    <row r="318" spans="8:20" ht="10.5" customHeight="1">
      <c r="H318" s="11"/>
      <c r="L318" s="12"/>
      <c r="O318" s="11"/>
      <c r="P318" s="11"/>
      <c r="Q318" s="11"/>
      <c r="R318" s="11"/>
      <c r="S318" s="11"/>
      <c r="T318" s="11"/>
    </row>
    <row r="319" spans="8:20" ht="10.5" customHeight="1">
      <c r="H319" s="11"/>
      <c r="L319" s="12"/>
      <c r="O319" s="11"/>
      <c r="P319" s="11"/>
      <c r="Q319" s="11"/>
      <c r="R319" s="11"/>
      <c r="S319" s="11"/>
      <c r="T319" s="11"/>
    </row>
    <row r="320" spans="8:20" ht="10.5" customHeight="1">
      <c r="H320" s="11"/>
      <c r="L320" s="12"/>
      <c r="O320" s="11"/>
      <c r="P320" s="11"/>
      <c r="Q320" s="11"/>
      <c r="R320" s="11"/>
      <c r="S320" s="11"/>
      <c r="T320" s="11"/>
    </row>
    <row r="321" spans="8:20" ht="10.5" customHeight="1">
      <c r="H321" s="11"/>
      <c r="L321" s="12"/>
      <c r="O321" s="11"/>
      <c r="P321" s="11"/>
      <c r="Q321" s="11"/>
      <c r="R321" s="11"/>
      <c r="S321" s="11"/>
      <c r="T321" s="11"/>
    </row>
    <row r="322" spans="8:20" ht="10.5" customHeight="1">
      <c r="H322" s="11"/>
      <c r="L322" s="12"/>
      <c r="O322" s="11"/>
      <c r="P322" s="11"/>
      <c r="Q322" s="11"/>
      <c r="R322" s="11"/>
      <c r="S322" s="11"/>
      <c r="T322" s="11"/>
    </row>
    <row r="323" spans="8:20" ht="10.5" customHeight="1">
      <c r="H323" s="11"/>
      <c r="L323" s="12"/>
      <c r="O323" s="11"/>
      <c r="P323" s="11"/>
      <c r="Q323" s="11"/>
      <c r="R323" s="11"/>
      <c r="S323" s="11"/>
      <c r="T323" s="11"/>
    </row>
    <row r="324" spans="8:20" ht="10.5" customHeight="1">
      <c r="H324" s="11"/>
      <c r="L324" s="12"/>
      <c r="O324" s="11"/>
      <c r="P324" s="11"/>
      <c r="Q324" s="11"/>
      <c r="R324" s="11"/>
      <c r="S324" s="11"/>
      <c r="T324" s="11"/>
    </row>
    <row r="325" spans="8:20" ht="10.5" customHeight="1">
      <c r="H325" s="11"/>
      <c r="L325" s="12"/>
      <c r="O325" s="11"/>
      <c r="P325" s="11"/>
      <c r="Q325" s="11"/>
      <c r="R325" s="11"/>
      <c r="S325" s="11"/>
      <c r="T325" s="11"/>
    </row>
    <row r="326" spans="8:20" ht="10.5" customHeight="1">
      <c r="H326" s="11"/>
      <c r="L326" s="12"/>
      <c r="O326" s="11"/>
      <c r="P326" s="11"/>
      <c r="Q326" s="11"/>
      <c r="R326" s="11"/>
      <c r="S326" s="11"/>
      <c r="T326" s="11"/>
    </row>
    <row r="327" spans="8:20" ht="10.5" customHeight="1">
      <c r="H327" s="11"/>
      <c r="L327" s="12"/>
      <c r="O327" s="11"/>
      <c r="P327" s="11"/>
      <c r="Q327" s="11"/>
      <c r="R327" s="11"/>
      <c r="S327" s="11"/>
      <c r="T327" s="11"/>
    </row>
    <row r="328" spans="8:20" ht="10.5" customHeight="1">
      <c r="H328" s="11"/>
      <c r="L328" s="12"/>
      <c r="O328" s="11"/>
      <c r="P328" s="11"/>
      <c r="Q328" s="11"/>
      <c r="R328" s="11"/>
      <c r="S328" s="11"/>
      <c r="T328" s="11"/>
    </row>
    <row r="329" spans="8:20" ht="10.5" customHeight="1">
      <c r="H329" s="11"/>
      <c r="L329" s="12"/>
      <c r="O329" s="11"/>
      <c r="P329" s="11"/>
      <c r="Q329" s="11"/>
      <c r="R329" s="11"/>
      <c r="S329" s="11"/>
      <c r="T329" s="11"/>
    </row>
    <row r="330" spans="8:20" ht="10.5" customHeight="1">
      <c r="H330" s="11"/>
      <c r="L330" s="12"/>
      <c r="O330" s="11"/>
      <c r="P330" s="11"/>
      <c r="Q330" s="11"/>
      <c r="R330" s="11"/>
      <c r="S330" s="11"/>
      <c r="T330" s="11"/>
    </row>
    <row r="331" spans="8:20" ht="10.5" customHeight="1">
      <c r="H331" s="11"/>
      <c r="L331" s="12"/>
      <c r="O331" s="11"/>
      <c r="P331" s="11"/>
      <c r="Q331" s="11"/>
      <c r="R331" s="11"/>
      <c r="S331" s="11"/>
      <c r="T331" s="11"/>
    </row>
    <row r="332" spans="8:20" ht="10.5" customHeight="1">
      <c r="H332" s="11"/>
      <c r="L332" s="12"/>
      <c r="O332" s="11"/>
      <c r="P332" s="11"/>
      <c r="Q332" s="11"/>
      <c r="R332" s="11"/>
      <c r="S332" s="11"/>
      <c r="T332" s="11"/>
    </row>
    <row r="333" spans="8:20" ht="10.5" customHeight="1">
      <c r="H333" s="11"/>
      <c r="L333" s="12"/>
      <c r="O333" s="11"/>
      <c r="P333" s="11"/>
      <c r="Q333" s="11"/>
      <c r="R333" s="11"/>
      <c r="S333" s="11"/>
      <c r="T333" s="11"/>
    </row>
    <row r="334" spans="8:20" ht="10.5" customHeight="1">
      <c r="H334" s="11"/>
      <c r="L334" s="12"/>
      <c r="O334" s="11"/>
      <c r="P334" s="11"/>
      <c r="Q334" s="11"/>
      <c r="R334" s="11"/>
      <c r="S334" s="11"/>
      <c r="T334" s="11"/>
    </row>
    <row r="335" spans="8:20" ht="10.5" customHeight="1">
      <c r="H335" s="11"/>
      <c r="L335" s="12"/>
      <c r="O335" s="11"/>
      <c r="P335" s="11"/>
      <c r="Q335" s="11"/>
      <c r="R335" s="11"/>
      <c r="S335" s="11"/>
      <c r="T335" s="11"/>
    </row>
    <row r="336" spans="8:20" ht="10.5" customHeight="1">
      <c r="H336" s="11"/>
      <c r="L336" s="12"/>
      <c r="O336" s="11"/>
      <c r="P336" s="11"/>
      <c r="Q336" s="11"/>
      <c r="R336" s="11"/>
      <c r="S336" s="11"/>
      <c r="T336" s="11"/>
    </row>
    <row r="337" spans="8:20" ht="10.5" customHeight="1">
      <c r="H337" s="11"/>
      <c r="L337" s="12"/>
      <c r="O337" s="11"/>
      <c r="P337" s="11"/>
      <c r="Q337" s="11"/>
      <c r="R337" s="11"/>
      <c r="S337" s="11"/>
      <c r="T337" s="11"/>
    </row>
    <row r="338" spans="8:20" ht="10.5" customHeight="1">
      <c r="H338" s="11"/>
      <c r="L338" s="12"/>
      <c r="O338" s="11"/>
      <c r="P338" s="11"/>
      <c r="Q338" s="11"/>
      <c r="R338" s="11"/>
      <c r="S338" s="11"/>
      <c r="T338" s="11"/>
    </row>
    <row r="339" spans="8:20" ht="10.5" customHeight="1">
      <c r="H339" s="11"/>
      <c r="L339" s="12"/>
      <c r="O339" s="11"/>
      <c r="P339" s="11"/>
      <c r="Q339" s="11"/>
      <c r="R339" s="11"/>
      <c r="S339" s="11"/>
      <c r="T339" s="11"/>
    </row>
    <row r="340" spans="8:20" ht="10.5" customHeight="1">
      <c r="H340" s="11"/>
      <c r="L340" s="12"/>
      <c r="O340" s="11"/>
      <c r="P340" s="11"/>
      <c r="Q340" s="11"/>
      <c r="R340" s="11"/>
      <c r="S340" s="11"/>
      <c r="T340" s="11"/>
    </row>
    <row r="341" spans="8:20" ht="10.5" customHeight="1">
      <c r="H341" s="11"/>
      <c r="L341" s="12"/>
      <c r="O341" s="11"/>
      <c r="P341" s="11"/>
      <c r="Q341" s="11"/>
      <c r="R341" s="11"/>
      <c r="S341" s="11"/>
      <c r="T341" s="11"/>
    </row>
    <row r="342" spans="8:20" ht="10.5" customHeight="1">
      <c r="H342" s="11"/>
      <c r="L342" s="12"/>
      <c r="O342" s="11"/>
      <c r="P342" s="11"/>
      <c r="Q342" s="11"/>
      <c r="R342" s="11"/>
      <c r="S342" s="11"/>
      <c r="T342" s="11"/>
    </row>
    <row r="343" spans="8:20" ht="10.5" customHeight="1">
      <c r="H343" s="11"/>
      <c r="L343" s="12"/>
      <c r="O343" s="11"/>
      <c r="P343" s="11"/>
      <c r="Q343" s="11"/>
      <c r="R343" s="11"/>
      <c r="S343" s="11"/>
      <c r="T343" s="11"/>
    </row>
    <row r="344" spans="8:20" ht="10.5" customHeight="1">
      <c r="H344" s="11"/>
      <c r="L344" s="12"/>
      <c r="O344" s="11"/>
      <c r="P344" s="11"/>
      <c r="Q344" s="11"/>
      <c r="R344" s="11"/>
      <c r="S344" s="11"/>
      <c r="T344" s="11"/>
    </row>
    <row r="345" spans="8:20" ht="10.5" customHeight="1">
      <c r="H345" s="11"/>
      <c r="L345" s="12"/>
      <c r="O345" s="11"/>
      <c r="P345" s="11"/>
      <c r="Q345" s="11"/>
      <c r="R345" s="11"/>
      <c r="S345" s="11"/>
      <c r="T345" s="11"/>
    </row>
    <row r="346" spans="8:20" ht="10.5" customHeight="1">
      <c r="H346" s="11"/>
      <c r="L346" s="12"/>
      <c r="O346" s="11"/>
      <c r="P346" s="11"/>
      <c r="Q346" s="11"/>
      <c r="R346" s="11"/>
      <c r="S346" s="11"/>
      <c r="T346" s="11"/>
    </row>
    <row r="347" spans="8:20" ht="10.5" customHeight="1">
      <c r="H347" s="11"/>
      <c r="L347" s="12"/>
      <c r="O347" s="11"/>
      <c r="P347" s="11"/>
      <c r="Q347" s="11"/>
      <c r="R347" s="11"/>
      <c r="S347" s="11"/>
      <c r="T347" s="11"/>
    </row>
    <row r="348" spans="8:20" ht="10.5" customHeight="1">
      <c r="H348" s="11"/>
      <c r="L348" s="12"/>
      <c r="O348" s="11"/>
      <c r="P348" s="11"/>
      <c r="Q348" s="11"/>
      <c r="R348" s="11"/>
      <c r="S348" s="11"/>
      <c r="T348" s="11"/>
    </row>
    <row r="349" spans="8:20" ht="10.5" customHeight="1">
      <c r="H349" s="11"/>
      <c r="L349" s="12"/>
      <c r="O349" s="11"/>
      <c r="P349" s="11"/>
      <c r="Q349" s="11"/>
      <c r="R349" s="11"/>
      <c r="S349" s="11"/>
      <c r="T349" s="11"/>
    </row>
    <row r="350" spans="8:20" ht="10.5" customHeight="1">
      <c r="H350" s="11"/>
      <c r="L350" s="12"/>
      <c r="O350" s="11"/>
      <c r="P350" s="11"/>
      <c r="Q350" s="11"/>
      <c r="R350" s="11"/>
      <c r="S350" s="11"/>
      <c r="T350" s="11"/>
    </row>
    <row r="351" spans="8:20" ht="10.5" customHeight="1">
      <c r="H351" s="11"/>
      <c r="L351" s="12"/>
      <c r="O351" s="11"/>
      <c r="P351" s="11"/>
      <c r="Q351" s="11"/>
      <c r="R351" s="11"/>
      <c r="S351" s="11"/>
      <c r="T351" s="11"/>
    </row>
    <row r="352" spans="8:20" ht="10.5" customHeight="1">
      <c r="H352" s="11"/>
      <c r="L352" s="12"/>
      <c r="O352" s="11"/>
      <c r="P352" s="11"/>
      <c r="Q352" s="11"/>
      <c r="R352" s="11"/>
      <c r="S352" s="11"/>
      <c r="T352" s="11"/>
    </row>
    <row r="353" spans="8:20" ht="10.5" customHeight="1">
      <c r="H353" s="11"/>
      <c r="L353" s="12"/>
      <c r="O353" s="11"/>
      <c r="P353" s="11"/>
      <c r="Q353" s="11"/>
      <c r="R353" s="11"/>
      <c r="S353" s="11"/>
      <c r="T353" s="11"/>
    </row>
    <row r="354" spans="8:20" ht="10.5" customHeight="1">
      <c r="H354" s="11"/>
      <c r="L354" s="12"/>
      <c r="O354" s="11"/>
      <c r="P354" s="11"/>
      <c r="Q354" s="11"/>
      <c r="R354" s="11"/>
      <c r="S354" s="11"/>
      <c r="T354" s="11"/>
    </row>
    <row r="355" spans="8:20" ht="10.5" customHeight="1">
      <c r="H355" s="11"/>
      <c r="L355" s="12"/>
      <c r="O355" s="11"/>
      <c r="P355" s="11"/>
      <c r="Q355" s="11"/>
      <c r="R355" s="11"/>
      <c r="S355" s="11"/>
      <c r="T355" s="11"/>
    </row>
    <row r="356" spans="8:20" ht="10.5" customHeight="1">
      <c r="H356" s="11"/>
      <c r="L356" s="12"/>
      <c r="O356" s="11"/>
      <c r="P356" s="11"/>
      <c r="Q356" s="11"/>
      <c r="R356" s="11"/>
      <c r="S356" s="11"/>
      <c r="T356" s="11"/>
    </row>
    <row r="357" spans="8:20" ht="10.5" customHeight="1">
      <c r="H357" s="11"/>
      <c r="L357" s="12"/>
      <c r="O357" s="11"/>
      <c r="P357" s="11"/>
      <c r="Q357" s="11"/>
      <c r="R357" s="11"/>
      <c r="S357" s="11"/>
      <c r="T357" s="11"/>
    </row>
    <row r="358" spans="8:20" ht="10.5" customHeight="1">
      <c r="H358" s="11"/>
      <c r="L358" s="12"/>
      <c r="O358" s="11"/>
      <c r="P358" s="11"/>
      <c r="Q358" s="11"/>
      <c r="R358" s="11"/>
      <c r="S358" s="11"/>
      <c r="T358" s="11"/>
    </row>
    <row r="359" spans="8:20" ht="10.5" customHeight="1">
      <c r="H359" s="11"/>
      <c r="L359" s="12"/>
      <c r="O359" s="11"/>
      <c r="P359" s="11"/>
      <c r="Q359" s="11"/>
      <c r="R359" s="11"/>
      <c r="S359" s="11"/>
      <c r="T359" s="11"/>
    </row>
    <row r="360" spans="8:20" ht="10.5" customHeight="1">
      <c r="H360" s="11"/>
      <c r="L360" s="12"/>
      <c r="O360" s="11"/>
      <c r="P360" s="11"/>
      <c r="Q360" s="11"/>
      <c r="R360" s="11"/>
      <c r="S360" s="11"/>
      <c r="T360" s="11"/>
    </row>
    <row r="361" spans="8:20" ht="10.5" customHeight="1">
      <c r="H361" s="11"/>
      <c r="L361" s="12"/>
      <c r="O361" s="11"/>
      <c r="P361" s="11"/>
      <c r="Q361" s="11"/>
      <c r="R361" s="11"/>
      <c r="S361" s="11"/>
      <c r="T361" s="11"/>
    </row>
    <row r="362" spans="8:20" ht="10.5" customHeight="1">
      <c r="H362" s="11"/>
      <c r="L362" s="12"/>
      <c r="O362" s="11"/>
      <c r="P362" s="11"/>
      <c r="Q362" s="11"/>
      <c r="R362" s="11"/>
      <c r="S362" s="11"/>
      <c r="T362" s="11"/>
    </row>
    <row r="363" spans="8:20" ht="10.5" customHeight="1">
      <c r="H363" s="11"/>
      <c r="L363" s="12"/>
      <c r="O363" s="11"/>
      <c r="P363" s="11"/>
      <c r="Q363" s="11"/>
      <c r="R363" s="11"/>
      <c r="S363" s="11"/>
      <c r="T363" s="11"/>
    </row>
    <row r="364" spans="8:20" ht="10.5" customHeight="1">
      <c r="H364" s="11"/>
      <c r="L364" s="12"/>
      <c r="O364" s="11"/>
      <c r="P364" s="11"/>
      <c r="Q364" s="11"/>
      <c r="R364" s="11"/>
      <c r="S364" s="11"/>
      <c r="T364" s="11"/>
    </row>
    <row r="365" spans="8:20" ht="10.5" customHeight="1">
      <c r="H365" s="11"/>
      <c r="L365" s="12"/>
      <c r="O365" s="11"/>
      <c r="P365" s="11"/>
      <c r="Q365" s="11"/>
      <c r="R365" s="11"/>
      <c r="S365" s="11"/>
      <c r="T365" s="11"/>
    </row>
    <row r="366" spans="8:20" ht="10.5" customHeight="1">
      <c r="H366" s="11"/>
      <c r="L366" s="12"/>
      <c r="O366" s="11"/>
      <c r="P366" s="11"/>
      <c r="Q366" s="11"/>
      <c r="R366" s="11"/>
      <c r="S366" s="11"/>
      <c r="T366" s="11"/>
    </row>
    <row r="367" spans="8:20" ht="10.5" customHeight="1">
      <c r="H367" s="11"/>
      <c r="L367" s="12"/>
      <c r="O367" s="11"/>
      <c r="P367" s="11"/>
      <c r="Q367" s="11"/>
      <c r="R367" s="11"/>
      <c r="S367" s="11"/>
      <c r="T367" s="11"/>
    </row>
    <row r="368" spans="8:20" ht="10.5" customHeight="1">
      <c r="H368" s="11"/>
      <c r="L368" s="12"/>
      <c r="O368" s="11"/>
      <c r="P368" s="11"/>
      <c r="Q368" s="11"/>
      <c r="R368" s="11"/>
      <c r="S368" s="11"/>
      <c r="T368" s="11"/>
    </row>
    <row r="369" spans="8:20" ht="10.5" customHeight="1">
      <c r="H369" s="11"/>
      <c r="L369" s="12"/>
      <c r="O369" s="11"/>
      <c r="P369" s="11"/>
      <c r="Q369" s="11"/>
      <c r="R369" s="11"/>
      <c r="S369" s="11"/>
      <c r="T369" s="11"/>
    </row>
    <row r="370" spans="8:20" ht="10.5" customHeight="1">
      <c r="H370" s="11"/>
      <c r="L370" s="12"/>
      <c r="O370" s="11"/>
      <c r="P370" s="11"/>
      <c r="Q370" s="11"/>
      <c r="R370" s="11"/>
      <c r="S370" s="11"/>
      <c r="T370" s="11"/>
    </row>
    <row r="371" spans="8:20" ht="10.5" customHeight="1">
      <c r="H371" s="11"/>
      <c r="L371" s="12"/>
      <c r="O371" s="11"/>
      <c r="P371" s="11"/>
      <c r="Q371" s="11"/>
      <c r="R371" s="11"/>
      <c r="S371" s="11"/>
      <c r="T371" s="11"/>
    </row>
    <row r="372" spans="8:20" ht="10.5" customHeight="1">
      <c r="H372" s="11"/>
      <c r="L372" s="12"/>
      <c r="O372" s="11"/>
      <c r="P372" s="11"/>
      <c r="Q372" s="11"/>
      <c r="R372" s="11"/>
      <c r="S372" s="11"/>
      <c r="T372" s="11"/>
    </row>
    <row r="373" spans="8:20" ht="10.5" customHeight="1">
      <c r="H373" s="11"/>
      <c r="L373" s="12"/>
      <c r="O373" s="11"/>
      <c r="P373" s="11"/>
      <c r="Q373" s="11"/>
      <c r="R373" s="11"/>
      <c r="S373" s="11"/>
      <c r="T373" s="11"/>
    </row>
    <row r="374" spans="8:20" ht="10.5" customHeight="1">
      <c r="H374" s="11"/>
      <c r="L374" s="12"/>
      <c r="O374" s="11"/>
      <c r="P374" s="11"/>
      <c r="Q374" s="11"/>
      <c r="R374" s="11"/>
      <c r="S374" s="11"/>
      <c r="T374" s="11"/>
    </row>
    <row r="375" spans="8:20" ht="10.5" customHeight="1">
      <c r="H375" s="11"/>
      <c r="L375" s="12"/>
      <c r="O375" s="11"/>
      <c r="P375" s="11"/>
      <c r="Q375" s="11"/>
      <c r="R375" s="11"/>
      <c r="S375" s="11"/>
      <c r="T375" s="11"/>
    </row>
    <row r="376" spans="8:20" ht="10.5" customHeight="1">
      <c r="H376" s="11"/>
      <c r="L376" s="12"/>
      <c r="O376" s="11"/>
      <c r="P376" s="11"/>
      <c r="Q376" s="11"/>
      <c r="R376" s="11"/>
      <c r="S376" s="11"/>
      <c r="T376" s="11"/>
    </row>
    <row r="377" spans="8:20" ht="10.5" customHeight="1">
      <c r="H377" s="11"/>
      <c r="L377" s="12"/>
      <c r="O377" s="11"/>
      <c r="P377" s="11"/>
      <c r="Q377" s="11"/>
      <c r="R377" s="11"/>
      <c r="S377" s="11"/>
      <c r="T377" s="11"/>
    </row>
    <row r="378" spans="8:20" ht="10.5" customHeight="1">
      <c r="H378" s="11"/>
      <c r="L378" s="12"/>
      <c r="O378" s="11"/>
      <c r="P378" s="11"/>
      <c r="Q378" s="11"/>
      <c r="R378" s="11"/>
      <c r="S378" s="11"/>
      <c r="T378" s="11"/>
    </row>
    <row r="379" spans="8:20" ht="10.5" customHeight="1">
      <c r="H379" s="11"/>
      <c r="L379" s="12"/>
      <c r="O379" s="11"/>
      <c r="P379" s="11"/>
      <c r="Q379" s="11"/>
      <c r="R379" s="11"/>
      <c r="S379" s="11"/>
      <c r="T379" s="11"/>
    </row>
    <row r="380" spans="8:20" ht="10.5" customHeight="1">
      <c r="H380" s="11"/>
      <c r="L380" s="12"/>
      <c r="O380" s="11"/>
      <c r="P380" s="11"/>
      <c r="Q380" s="11"/>
      <c r="R380" s="11"/>
      <c r="S380" s="11"/>
      <c r="T380" s="11"/>
    </row>
    <row r="381" spans="8:20" ht="10.5" customHeight="1">
      <c r="H381" s="11"/>
      <c r="L381" s="12"/>
      <c r="O381" s="11"/>
      <c r="P381" s="11"/>
      <c r="Q381" s="11"/>
      <c r="R381" s="11"/>
      <c r="S381" s="11"/>
      <c r="T381" s="11"/>
    </row>
    <row r="382" spans="8:20" ht="10.5" customHeight="1">
      <c r="H382" s="11"/>
      <c r="L382" s="12"/>
      <c r="O382" s="11"/>
      <c r="P382" s="11"/>
      <c r="Q382" s="11"/>
      <c r="R382" s="11"/>
      <c r="S382" s="11"/>
      <c r="T382" s="11"/>
    </row>
    <row r="383" spans="8:20" ht="10.5" customHeight="1">
      <c r="H383" s="11"/>
      <c r="L383" s="12"/>
      <c r="O383" s="11"/>
      <c r="P383" s="11"/>
      <c r="Q383" s="11"/>
      <c r="R383" s="11"/>
      <c r="S383" s="11"/>
      <c r="T383" s="11"/>
    </row>
    <row r="384" spans="8:20" ht="10.5" customHeight="1">
      <c r="H384" s="11"/>
      <c r="L384" s="12"/>
      <c r="O384" s="11"/>
      <c r="P384" s="11"/>
      <c r="Q384" s="11"/>
      <c r="R384" s="11"/>
      <c r="S384" s="11"/>
      <c r="T384" s="11"/>
    </row>
    <row r="385" spans="8:20" ht="10.5" customHeight="1">
      <c r="H385" s="11"/>
      <c r="L385" s="12"/>
      <c r="O385" s="11"/>
      <c r="P385" s="11"/>
      <c r="Q385" s="11"/>
      <c r="R385" s="11"/>
      <c r="S385" s="11"/>
      <c r="T385" s="11"/>
    </row>
    <row r="386" spans="8:20" ht="10.5" customHeight="1">
      <c r="H386" s="11"/>
      <c r="L386" s="12"/>
      <c r="O386" s="11"/>
      <c r="P386" s="11"/>
      <c r="Q386" s="11"/>
      <c r="R386" s="11"/>
      <c r="S386" s="11"/>
      <c r="T386" s="11"/>
    </row>
    <row r="387" spans="8:20" ht="10.5" customHeight="1">
      <c r="H387" s="11"/>
      <c r="L387" s="12"/>
      <c r="O387" s="11"/>
      <c r="P387" s="11"/>
      <c r="Q387" s="11"/>
      <c r="R387" s="11"/>
      <c r="S387" s="11"/>
      <c r="T387" s="11"/>
    </row>
    <row r="388" spans="8:20" ht="10.5" customHeight="1">
      <c r="H388" s="11"/>
      <c r="L388" s="12"/>
      <c r="O388" s="11"/>
      <c r="P388" s="11"/>
      <c r="Q388" s="11"/>
      <c r="R388" s="11"/>
      <c r="S388" s="11"/>
      <c r="T388" s="11"/>
    </row>
    <row r="389" spans="8:20" ht="10.5" customHeight="1">
      <c r="H389" s="11"/>
      <c r="L389" s="12"/>
      <c r="O389" s="11"/>
      <c r="P389" s="11"/>
      <c r="Q389" s="11"/>
      <c r="R389" s="11"/>
      <c r="S389" s="11"/>
      <c r="T389" s="11"/>
    </row>
    <row r="390" spans="8:20" ht="10.5" customHeight="1">
      <c r="H390" s="11"/>
      <c r="L390" s="12"/>
      <c r="O390" s="11"/>
      <c r="P390" s="11"/>
      <c r="Q390" s="11"/>
      <c r="R390" s="11"/>
      <c r="S390" s="11"/>
      <c r="T390" s="11"/>
    </row>
    <row r="391" spans="8:20" ht="10.5" customHeight="1">
      <c r="H391" s="11"/>
      <c r="L391" s="12"/>
      <c r="O391" s="11"/>
      <c r="P391" s="11"/>
      <c r="Q391" s="11"/>
      <c r="R391" s="11"/>
      <c r="S391" s="11"/>
      <c r="T391" s="11"/>
    </row>
    <row r="392" spans="8:20" ht="10.5" customHeight="1">
      <c r="H392" s="11"/>
      <c r="L392" s="12"/>
      <c r="O392" s="11"/>
      <c r="P392" s="11"/>
      <c r="Q392" s="11"/>
      <c r="R392" s="11"/>
      <c r="S392" s="11"/>
      <c r="T392" s="11"/>
    </row>
    <row r="393" spans="8:20" ht="10.5" customHeight="1">
      <c r="H393" s="11"/>
      <c r="L393" s="12"/>
      <c r="O393" s="11"/>
      <c r="P393" s="11"/>
      <c r="Q393" s="11"/>
      <c r="R393" s="11"/>
      <c r="S393" s="11"/>
      <c r="T393" s="11"/>
    </row>
    <row r="394" spans="8:20" ht="10.5" customHeight="1">
      <c r="H394" s="11"/>
      <c r="L394" s="12"/>
      <c r="O394" s="11"/>
      <c r="P394" s="11"/>
      <c r="Q394" s="11"/>
      <c r="R394" s="11"/>
      <c r="S394" s="11"/>
      <c r="T394" s="11"/>
    </row>
    <row r="395" spans="8:20" ht="10.5" customHeight="1">
      <c r="H395" s="11"/>
      <c r="L395" s="12"/>
      <c r="O395" s="11"/>
      <c r="P395" s="11"/>
      <c r="Q395" s="11"/>
      <c r="R395" s="11"/>
      <c r="S395" s="11"/>
      <c r="T395" s="11"/>
    </row>
    <row r="396" spans="8:20" ht="10.5" customHeight="1">
      <c r="H396" s="11"/>
      <c r="L396" s="12"/>
      <c r="O396" s="11"/>
      <c r="P396" s="11"/>
      <c r="Q396" s="11"/>
      <c r="R396" s="11"/>
      <c r="S396" s="11"/>
      <c r="T396" s="11"/>
    </row>
    <row r="397" spans="8:20" ht="10.5" customHeight="1">
      <c r="H397" s="11"/>
      <c r="L397" s="12"/>
      <c r="O397" s="11"/>
      <c r="P397" s="11"/>
      <c r="Q397" s="11"/>
      <c r="R397" s="11"/>
      <c r="S397" s="11"/>
      <c r="T397" s="11"/>
    </row>
    <row r="398" spans="8:20" ht="10.5" customHeight="1">
      <c r="H398" s="11"/>
      <c r="L398" s="12"/>
      <c r="O398" s="11"/>
      <c r="P398" s="11"/>
      <c r="Q398" s="11"/>
      <c r="R398" s="11"/>
      <c r="S398" s="11"/>
      <c r="T398" s="11"/>
    </row>
    <row r="399" spans="8:20" ht="10.5" customHeight="1">
      <c r="H399" s="11"/>
      <c r="L399" s="12"/>
      <c r="O399" s="11"/>
      <c r="P399" s="11"/>
      <c r="Q399" s="11"/>
      <c r="R399" s="11"/>
      <c r="S399" s="11"/>
      <c r="T399" s="11"/>
    </row>
    <row r="400" spans="8:20" ht="10.5" customHeight="1">
      <c r="H400" s="11"/>
      <c r="L400" s="12"/>
      <c r="O400" s="11"/>
      <c r="P400" s="11"/>
      <c r="Q400" s="11"/>
      <c r="R400" s="11"/>
      <c r="S400" s="11"/>
      <c r="T400" s="11"/>
    </row>
    <row r="401" spans="8:20" ht="10.5" customHeight="1">
      <c r="H401" s="11"/>
      <c r="L401" s="12"/>
      <c r="O401" s="11"/>
      <c r="P401" s="11"/>
      <c r="Q401" s="11"/>
      <c r="R401" s="11"/>
      <c r="S401" s="11"/>
      <c r="T401" s="11"/>
    </row>
    <row r="402" spans="8:20" ht="10.5" customHeight="1">
      <c r="H402" s="11"/>
      <c r="L402" s="12"/>
      <c r="O402" s="11"/>
      <c r="P402" s="11"/>
      <c r="Q402" s="11"/>
      <c r="R402" s="11"/>
      <c r="S402" s="11"/>
      <c r="T402" s="11"/>
    </row>
    <row r="403" spans="8:20" ht="10.5" customHeight="1">
      <c r="H403" s="11"/>
      <c r="L403" s="12"/>
      <c r="O403" s="11"/>
      <c r="P403" s="11"/>
      <c r="Q403" s="11"/>
      <c r="R403" s="11"/>
      <c r="S403" s="11"/>
      <c r="T403" s="11"/>
    </row>
    <row r="404" spans="8:20" ht="10.5" customHeight="1">
      <c r="H404" s="11"/>
      <c r="L404" s="12"/>
      <c r="O404" s="11"/>
      <c r="P404" s="11"/>
      <c r="Q404" s="11"/>
      <c r="R404" s="11"/>
      <c r="S404" s="11"/>
      <c r="T404" s="11"/>
    </row>
    <row r="405" spans="8:20" ht="10.5" customHeight="1">
      <c r="H405" s="11"/>
      <c r="L405" s="12"/>
      <c r="O405" s="11"/>
      <c r="P405" s="11"/>
      <c r="Q405" s="11"/>
      <c r="R405" s="11"/>
      <c r="S405" s="11"/>
      <c r="T405" s="11"/>
    </row>
    <row r="406" spans="8:20" ht="10.5" customHeight="1">
      <c r="H406" s="11"/>
      <c r="L406" s="12"/>
      <c r="O406" s="11"/>
      <c r="P406" s="11"/>
      <c r="Q406" s="11"/>
      <c r="R406" s="11"/>
      <c r="S406" s="11"/>
      <c r="T406" s="11"/>
    </row>
    <row r="407" spans="8:20" ht="10.5" customHeight="1">
      <c r="H407" s="11"/>
      <c r="L407" s="12"/>
      <c r="O407" s="11"/>
      <c r="P407" s="11"/>
      <c r="Q407" s="11"/>
      <c r="R407" s="11"/>
      <c r="S407" s="11"/>
      <c r="T407" s="11"/>
    </row>
    <row r="408" spans="8:20" ht="10.5" customHeight="1">
      <c r="H408" s="11"/>
      <c r="L408" s="12"/>
      <c r="O408" s="11"/>
      <c r="P408" s="11"/>
      <c r="Q408" s="11"/>
      <c r="R408" s="11"/>
      <c r="S408" s="11"/>
      <c r="T408" s="11"/>
    </row>
    <row r="409" spans="8:20" ht="10.5" customHeight="1">
      <c r="H409" s="11"/>
      <c r="L409" s="12"/>
      <c r="O409" s="11"/>
      <c r="P409" s="11"/>
      <c r="Q409" s="11"/>
      <c r="R409" s="11"/>
      <c r="S409" s="11"/>
      <c r="T409" s="11"/>
    </row>
    <row r="410" spans="8:20" ht="10.5" customHeight="1">
      <c r="H410" s="11"/>
      <c r="L410" s="12"/>
      <c r="O410" s="11"/>
      <c r="P410" s="11"/>
      <c r="Q410" s="11"/>
      <c r="R410" s="11"/>
      <c r="S410" s="11"/>
      <c r="T410" s="11"/>
    </row>
    <row r="411" spans="8:20" ht="10.5" customHeight="1">
      <c r="H411" s="11"/>
      <c r="L411" s="12"/>
      <c r="O411" s="11"/>
      <c r="P411" s="11"/>
      <c r="Q411" s="11"/>
      <c r="R411" s="11"/>
      <c r="S411" s="11"/>
      <c r="T411" s="11"/>
    </row>
    <row r="412" spans="8:20" ht="10.5" customHeight="1">
      <c r="H412" s="11"/>
      <c r="L412" s="12"/>
      <c r="O412" s="11"/>
      <c r="P412" s="11"/>
      <c r="Q412" s="11"/>
      <c r="R412" s="11"/>
      <c r="S412" s="11"/>
      <c r="T412" s="11"/>
    </row>
    <row r="413" spans="8:20" ht="10.5" customHeight="1">
      <c r="H413" s="11"/>
      <c r="L413" s="12"/>
      <c r="O413" s="11"/>
      <c r="P413" s="11"/>
      <c r="Q413" s="11"/>
      <c r="R413" s="11"/>
      <c r="S413" s="11"/>
      <c r="T413" s="11"/>
    </row>
    <row r="414" spans="8:20" ht="10.5" customHeight="1">
      <c r="H414" s="11"/>
      <c r="L414" s="12"/>
      <c r="O414" s="11"/>
      <c r="P414" s="11"/>
      <c r="Q414" s="11"/>
      <c r="R414" s="11"/>
      <c r="S414" s="11"/>
      <c r="T414" s="11"/>
    </row>
    <row r="415" spans="8:20" ht="10.5" customHeight="1">
      <c r="H415" s="11"/>
      <c r="L415" s="12"/>
      <c r="O415" s="11"/>
      <c r="P415" s="11"/>
      <c r="Q415" s="11"/>
      <c r="R415" s="11"/>
      <c r="S415" s="11"/>
      <c r="T415" s="11"/>
    </row>
    <row r="416" spans="8:20" ht="10.5" customHeight="1">
      <c r="H416" s="11"/>
      <c r="L416" s="12"/>
      <c r="O416" s="11"/>
      <c r="P416" s="11"/>
      <c r="Q416" s="11"/>
      <c r="R416" s="11"/>
      <c r="S416" s="11"/>
      <c r="T416" s="11"/>
    </row>
    <row r="417" spans="8:20" ht="10.5" customHeight="1">
      <c r="H417" s="11"/>
      <c r="L417" s="12"/>
      <c r="O417" s="11"/>
      <c r="P417" s="11"/>
      <c r="Q417" s="11"/>
      <c r="R417" s="11"/>
      <c r="S417" s="11"/>
      <c r="T417" s="11"/>
    </row>
    <row r="418" spans="8:20" ht="10.5" customHeight="1">
      <c r="H418" s="11"/>
      <c r="L418" s="12"/>
      <c r="O418" s="11"/>
      <c r="P418" s="11"/>
      <c r="Q418" s="11"/>
      <c r="R418" s="11"/>
      <c r="S418" s="11"/>
      <c r="T418" s="11"/>
    </row>
    <row r="419" spans="8:20" ht="10.5" customHeight="1">
      <c r="H419" s="11"/>
      <c r="L419" s="12"/>
      <c r="O419" s="11"/>
      <c r="P419" s="11"/>
      <c r="Q419" s="11"/>
      <c r="R419" s="11"/>
      <c r="S419" s="11"/>
      <c r="T419" s="11"/>
    </row>
    <row r="420" spans="8:20" ht="10.5" customHeight="1">
      <c r="H420" s="11"/>
      <c r="L420" s="12"/>
      <c r="O420" s="11"/>
      <c r="P420" s="11"/>
      <c r="Q420" s="11"/>
      <c r="R420" s="11"/>
      <c r="S420" s="11"/>
      <c r="T420" s="11"/>
    </row>
    <row r="421" spans="8:20" ht="10.5" customHeight="1">
      <c r="H421" s="11"/>
      <c r="L421" s="12"/>
      <c r="O421" s="11"/>
      <c r="P421" s="11"/>
      <c r="Q421" s="11"/>
      <c r="R421" s="11"/>
      <c r="S421" s="11"/>
      <c r="T421" s="11"/>
    </row>
    <row r="422" spans="8:20" ht="10.5" customHeight="1">
      <c r="H422" s="11"/>
      <c r="L422" s="12"/>
      <c r="O422" s="11"/>
      <c r="P422" s="11"/>
      <c r="Q422" s="11"/>
      <c r="R422" s="11"/>
      <c r="S422" s="11"/>
      <c r="T422" s="11"/>
    </row>
    <row r="423" spans="8:20" ht="10.5" customHeight="1">
      <c r="H423" s="11"/>
      <c r="L423" s="12"/>
      <c r="O423" s="11"/>
      <c r="P423" s="11"/>
      <c r="Q423" s="11"/>
      <c r="R423" s="11"/>
      <c r="S423" s="11"/>
      <c r="T423" s="11"/>
    </row>
    <row r="424" spans="8:20" ht="10.5" customHeight="1">
      <c r="H424" s="11"/>
      <c r="L424" s="12"/>
      <c r="O424" s="11"/>
      <c r="P424" s="11"/>
      <c r="Q424" s="11"/>
      <c r="R424" s="11"/>
      <c r="S424" s="11"/>
      <c r="T424" s="11"/>
    </row>
    <row r="425" spans="8:20" ht="10.5" customHeight="1">
      <c r="H425" s="11"/>
      <c r="L425" s="12"/>
      <c r="O425" s="11"/>
      <c r="P425" s="11"/>
      <c r="Q425" s="11"/>
      <c r="R425" s="11"/>
      <c r="S425" s="11"/>
      <c r="T425" s="11"/>
    </row>
    <row r="426" spans="8:20" ht="10.5" customHeight="1">
      <c r="H426" s="11"/>
      <c r="L426" s="12"/>
      <c r="O426" s="11"/>
      <c r="P426" s="11"/>
      <c r="Q426" s="11"/>
      <c r="R426" s="11"/>
      <c r="S426" s="11"/>
      <c r="T426" s="11"/>
    </row>
    <row r="427" spans="8:20" ht="10.5" customHeight="1">
      <c r="H427" s="11"/>
      <c r="L427" s="12"/>
      <c r="O427" s="11"/>
      <c r="P427" s="11"/>
      <c r="Q427" s="11"/>
      <c r="R427" s="11"/>
      <c r="S427" s="11"/>
      <c r="T427" s="11"/>
    </row>
    <row r="428" spans="8:20" ht="10.5" customHeight="1">
      <c r="H428" s="11"/>
      <c r="L428" s="12"/>
      <c r="O428" s="11"/>
      <c r="P428" s="11"/>
      <c r="Q428" s="11"/>
      <c r="R428" s="11"/>
      <c r="S428" s="11"/>
      <c r="T428" s="11"/>
    </row>
    <row r="429" spans="8:20" ht="10.5" customHeight="1">
      <c r="H429" s="11"/>
      <c r="L429" s="12"/>
      <c r="O429" s="11"/>
      <c r="P429" s="11"/>
      <c r="Q429" s="11"/>
      <c r="R429" s="11"/>
      <c r="S429" s="11"/>
      <c r="T429" s="11"/>
    </row>
    <row r="430" spans="8:20" ht="10.5" customHeight="1">
      <c r="H430" s="11"/>
      <c r="L430" s="12"/>
      <c r="O430" s="11"/>
      <c r="P430" s="11"/>
      <c r="Q430" s="11"/>
      <c r="R430" s="11"/>
      <c r="S430" s="11"/>
      <c r="T430" s="11"/>
    </row>
    <row r="431" spans="8:20" ht="10.5" customHeight="1">
      <c r="H431" s="11"/>
      <c r="L431" s="12"/>
      <c r="O431" s="11"/>
      <c r="P431" s="11"/>
      <c r="Q431" s="11"/>
      <c r="R431" s="11"/>
      <c r="S431" s="11"/>
      <c r="T431" s="11"/>
    </row>
    <row r="432" spans="8:20" ht="10.5" customHeight="1">
      <c r="H432" s="11"/>
      <c r="L432" s="12"/>
      <c r="O432" s="11"/>
      <c r="P432" s="11"/>
      <c r="Q432" s="11"/>
      <c r="R432" s="11"/>
      <c r="S432" s="11"/>
      <c r="T432" s="11"/>
    </row>
    <row r="433" spans="8:20" ht="10.5" customHeight="1">
      <c r="H433" s="11"/>
      <c r="L433" s="12"/>
      <c r="O433" s="11"/>
      <c r="P433" s="11"/>
      <c r="Q433" s="11"/>
      <c r="R433" s="11"/>
      <c r="S433" s="11"/>
      <c r="T433" s="11"/>
    </row>
    <row r="434" spans="8:20" ht="10.5" customHeight="1">
      <c r="H434" s="11"/>
      <c r="L434" s="12"/>
      <c r="O434" s="11"/>
      <c r="P434" s="11"/>
      <c r="Q434" s="11"/>
      <c r="R434" s="11"/>
      <c r="S434" s="11"/>
      <c r="T434" s="11"/>
    </row>
    <row r="435" spans="8:20" ht="10.5" customHeight="1">
      <c r="H435" s="11"/>
      <c r="L435" s="12"/>
      <c r="O435" s="11"/>
      <c r="P435" s="11"/>
      <c r="Q435" s="11"/>
      <c r="R435" s="11"/>
      <c r="S435" s="11"/>
      <c r="T435" s="11"/>
    </row>
    <row r="436" spans="8:20" ht="10.5" customHeight="1">
      <c r="H436" s="11"/>
      <c r="L436" s="12"/>
      <c r="O436" s="11"/>
      <c r="P436" s="11"/>
      <c r="Q436" s="11"/>
      <c r="R436" s="11"/>
      <c r="S436" s="11"/>
      <c r="T436" s="11"/>
    </row>
    <row r="437" spans="8:20" ht="10.5" customHeight="1">
      <c r="H437" s="11"/>
      <c r="L437" s="12"/>
      <c r="O437" s="11"/>
      <c r="P437" s="11"/>
      <c r="Q437" s="11"/>
      <c r="R437" s="11"/>
      <c r="S437" s="11"/>
      <c r="T437" s="11"/>
    </row>
    <row r="438" spans="8:20" ht="10.5" customHeight="1">
      <c r="H438" s="11"/>
      <c r="L438" s="12"/>
      <c r="O438" s="11"/>
      <c r="P438" s="11"/>
      <c r="Q438" s="11"/>
      <c r="R438" s="11"/>
      <c r="S438" s="11"/>
      <c r="T438" s="11"/>
    </row>
    <row r="439" spans="8:20" ht="10.5" customHeight="1">
      <c r="H439" s="11"/>
      <c r="L439" s="12"/>
      <c r="O439" s="11"/>
      <c r="P439" s="11"/>
      <c r="Q439" s="11"/>
      <c r="R439" s="11"/>
      <c r="S439" s="11"/>
      <c r="T439" s="11"/>
    </row>
    <row r="440" spans="8:20" ht="10.5" customHeight="1">
      <c r="H440" s="11"/>
      <c r="L440" s="12"/>
      <c r="O440" s="11"/>
      <c r="P440" s="11"/>
      <c r="Q440" s="11"/>
      <c r="R440" s="11"/>
      <c r="S440" s="11"/>
      <c r="T440" s="11"/>
    </row>
    <row r="441" spans="8:20" ht="10.5" customHeight="1">
      <c r="H441" s="11"/>
      <c r="L441" s="12"/>
      <c r="O441" s="11"/>
      <c r="P441" s="11"/>
      <c r="Q441" s="11"/>
      <c r="R441" s="11"/>
      <c r="S441" s="11"/>
      <c r="T441" s="11"/>
    </row>
    <row r="442" spans="8:20" ht="10.5" customHeight="1">
      <c r="H442" s="11"/>
      <c r="L442" s="12"/>
      <c r="O442" s="11"/>
      <c r="P442" s="11"/>
      <c r="Q442" s="11"/>
      <c r="R442" s="11"/>
      <c r="S442" s="11"/>
      <c r="T442" s="11"/>
    </row>
    <row r="443" spans="8:20" ht="10.5" customHeight="1">
      <c r="H443" s="11"/>
      <c r="L443" s="12"/>
      <c r="O443" s="11"/>
      <c r="P443" s="11"/>
      <c r="Q443" s="11"/>
      <c r="R443" s="11"/>
      <c r="S443" s="11"/>
      <c r="T443" s="11"/>
    </row>
    <row r="444" spans="8:20" ht="10.5" customHeight="1">
      <c r="H444" s="11"/>
      <c r="L444" s="12"/>
      <c r="O444" s="11"/>
      <c r="P444" s="11"/>
      <c r="Q444" s="11"/>
      <c r="R444" s="11"/>
      <c r="S444" s="11"/>
      <c r="T444" s="11"/>
    </row>
    <row r="445" spans="8:20" ht="10.5" customHeight="1">
      <c r="H445" s="11"/>
      <c r="L445" s="12"/>
      <c r="O445" s="11"/>
      <c r="P445" s="11"/>
      <c r="Q445" s="11"/>
      <c r="R445" s="11"/>
      <c r="S445" s="11"/>
      <c r="T445" s="11"/>
    </row>
    <row r="446" spans="8:20" ht="10.5" customHeight="1">
      <c r="H446" s="11"/>
      <c r="L446" s="12"/>
      <c r="O446" s="11"/>
      <c r="P446" s="11"/>
      <c r="Q446" s="11"/>
      <c r="R446" s="11"/>
      <c r="S446" s="11"/>
      <c r="T446" s="11"/>
    </row>
    <row r="447" spans="8:20" ht="10.5" customHeight="1">
      <c r="H447" s="11"/>
      <c r="L447" s="12"/>
      <c r="O447" s="11"/>
      <c r="P447" s="11"/>
      <c r="Q447" s="11"/>
      <c r="R447" s="11"/>
      <c r="S447" s="11"/>
      <c r="T447" s="11"/>
    </row>
    <row r="448" spans="8:20" ht="10.5" customHeight="1">
      <c r="H448" s="11"/>
      <c r="L448" s="12"/>
      <c r="O448" s="11"/>
      <c r="P448" s="11"/>
      <c r="Q448" s="11"/>
      <c r="R448" s="11"/>
      <c r="S448" s="11"/>
      <c r="T448" s="11"/>
    </row>
    <row r="449" spans="8:20" ht="10.5" customHeight="1">
      <c r="H449" s="11"/>
      <c r="L449" s="12"/>
      <c r="O449" s="11"/>
      <c r="P449" s="11"/>
      <c r="Q449" s="11"/>
      <c r="R449" s="11"/>
      <c r="S449" s="11"/>
      <c r="T449" s="11"/>
    </row>
    <row r="450" spans="8:20" ht="10.5" customHeight="1">
      <c r="H450" s="11"/>
      <c r="L450" s="12"/>
      <c r="O450" s="11"/>
      <c r="P450" s="11"/>
      <c r="Q450" s="11"/>
      <c r="R450" s="11"/>
      <c r="S450" s="11"/>
      <c r="T450" s="11"/>
    </row>
    <row r="451" spans="8:20" ht="10.5" customHeight="1">
      <c r="H451" s="11"/>
      <c r="L451" s="12"/>
      <c r="O451" s="11"/>
      <c r="P451" s="11"/>
      <c r="Q451" s="11"/>
      <c r="R451" s="11"/>
      <c r="S451" s="11"/>
      <c r="T451" s="11"/>
    </row>
    <row r="452" spans="8:20" ht="10.5" customHeight="1">
      <c r="H452" s="11"/>
      <c r="L452" s="12"/>
      <c r="O452" s="11"/>
      <c r="P452" s="11"/>
      <c r="Q452" s="11"/>
      <c r="R452" s="11"/>
      <c r="S452" s="11"/>
      <c r="T452" s="11"/>
    </row>
    <row r="453" spans="8:20" ht="10.5" customHeight="1">
      <c r="H453" s="11"/>
      <c r="L453" s="12"/>
      <c r="O453" s="11"/>
      <c r="P453" s="11"/>
      <c r="Q453" s="11"/>
      <c r="R453" s="11"/>
      <c r="S453" s="11"/>
      <c r="T453" s="11"/>
    </row>
    <row r="454" spans="8:20" ht="10.5" customHeight="1">
      <c r="H454" s="11"/>
      <c r="L454" s="12"/>
      <c r="O454" s="11"/>
      <c r="P454" s="11"/>
      <c r="Q454" s="11"/>
      <c r="R454" s="11"/>
      <c r="S454" s="11"/>
      <c r="T454" s="11"/>
    </row>
    <row r="455" spans="8:20" ht="10.5" customHeight="1">
      <c r="H455" s="11"/>
      <c r="L455" s="12"/>
      <c r="O455" s="11"/>
      <c r="P455" s="11"/>
      <c r="Q455" s="11"/>
      <c r="R455" s="11"/>
      <c r="S455" s="11"/>
      <c r="T455" s="11"/>
    </row>
    <row r="456" spans="8:20" ht="10.5" customHeight="1">
      <c r="H456" s="11"/>
      <c r="L456" s="12"/>
      <c r="O456" s="11"/>
      <c r="P456" s="11"/>
      <c r="Q456" s="11"/>
      <c r="R456" s="11"/>
      <c r="S456" s="11"/>
      <c r="T456" s="11"/>
    </row>
    <row r="457" spans="8:20" ht="10.5" customHeight="1">
      <c r="H457" s="11"/>
      <c r="L457" s="12"/>
      <c r="O457" s="11"/>
      <c r="P457" s="11"/>
      <c r="Q457" s="11"/>
      <c r="R457" s="11"/>
      <c r="S457" s="11"/>
      <c r="T457" s="11"/>
    </row>
    <row r="458" spans="8:20" ht="10.5" customHeight="1">
      <c r="H458" s="11"/>
      <c r="L458" s="12"/>
      <c r="O458" s="11"/>
      <c r="P458" s="11"/>
      <c r="Q458" s="11"/>
      <c r="R458" s="11"/>
      <c r="S458" s="11"/>
      <c r="T458" s="11"/>
    </row>
    <row r="459" spans="8:20" ht="10.5" customHeight="1">
      <c r="H459" s="11"/>
      <c r="L459" s="12"/>
      <c r="O459" s="11"/>
      <c r="P459" s="11"/>
      <c r="Q459" s="11"/>
      <c r="R459" s="11"/>
      <c r="S459" s="11"/>
      <c r="T459" s="11"/>
    </row>
    <row r="460" spans="8:20" ht="10.5" customHeight="1">
      <c r="H460" s="11"/>
      <c r="L460" s="12"/>
      <c r="O460" s="11"/>
      <c r="P460" s="11"/>
      <c r="Q460" s="11"/>
      <c r="R460" s="11"/>
      <c r="S460" s="11"/>
      <c r="T460" s="11"/>
    </row>
    <row r="461" spans="8:20" ht="10.5" customHeight="1">
      <c r="H461" s="11"/>
      <c r="L461" s="12"/>
      <c r="O461" s="11"/>
      <c r="P461" s="11"/>
      <c r="Q461" s="11"/>
      <c r="R461" s="11"/>
      <c r="S461" s="11"/>
      <c r="T461" s="11"/>
    </row>
    <row r="462" spans="8:20" ht="10.5" customHeight="1">
      <c r="H462" s="11"/>
      <c r="L462" s="12"/>
      <c r="O462" s="11"/>
      <c r="P462" s="11"/>
      <c r="Q462" s="11"/>
      <c r="R462" s="11"/>
      <c r="S462" s="11"/>
      <c r="T462" s="11"/>
    </row>
    <row r="463" spans="8:20" ht="10.5" customHeight="1">
      <c r="H463" s="11"/>
      <c r="L463" s="12"/>
      <c r="O463" s="11"/>
      <c r="P463" s="11"/>
      <c r="Q463" s="11"/>
      <c r="R463" s="11"/>
      <c r="S463" s="11"/>
      <c r="T463" s="11"/>
    </row>
    <row r="464" spans="8:20" ht="10.5" customHeight="1">
      <c r="H464" s="11"/>
      <c r="L464" s="12"/>
      <c r="O464" s="11"/>
      <c r="P464" s="11"/>
      <c r="Q464" s="11"/>
      <c r="R464" s="11"/>
      <c r="S464" s="11"/>
      <c r="T464" s="11"/>
    </row>
    <row r="465" spans="8:20" ht="10.5" customHeight="1">
      <c r="H465" s="11"/>
      <c r="L465" s="12"/>
      <c r="O465" s="11"/>
      <c r="P465" s="11"/>
      <c r="Q465" s="11"/>
      <c r="R465" s="11"/>
      <c r="S465" s="11"/>
      <c r="T465" s="11"/>
    </row>
    <row r="466" spans="8:20" ht="10.5" customHeight="1">
      <c r="H466" s="11"/>
      <c r="L466" s="12"/>
      <c r="O466" s="11"/>
      <c r="P466" s="11"/>
      <c r="Q466" s="11"/>
      <c r="R466" s="11"/>
      <c r="S466" s="11"/>
      <c r="T466" s="11"/>
    </row>
    <row r="467" spans="8:20" ht="10.5" customHeight="1">
      <c r="H467" s="11"/>
      <c r="L467" s="12"/>
      <c r="O467" s="11"/>
      <c r="P467" s="11"/>
      <c r="Q467" s="11"/>
      <c r="R467" s="11"/>
      <c r="S467" s="11"/>
      <c r="T467" s="11"/>
    </row>
    <row r="468" spans="8:20" ht="10.5" customHeight="1">
      <c r="H468" s="11"/>
      <c r="L468" s="12"/>
      <c r="O468" s="11"/>
      <c r="P468" s="11"/>
      <c r="Q468" s="11"/>
      <c r="R468" s="11"/>
      <c r="S468" s="11"/>
      <c r="T468" s="11"/>
    </row>
    <row r="469" spans="8:20" ht="10.5" customHeight="1">
      <c r="H469" s="11"/>
      <c r="L469" s="12"/>
      <c r="O469" s="11"/>
      <c r="P469" s="11"/>
      <c r="Q469" s="11"/>
      <c r="R469" s="11"/>
      <c r="S469" s="11"/>
      <c r="T469" s="11"/>
    </row>
    <row r="470" spans="8:20" ht="10.5" customHeight="1">
      <c r="H470" s="11"/>
      <c r="L470" s="12"/>
      <c r="O470" s="11"/>
      <c r="P470" s="11"/>
      <c r="Q470" s="11"/>
      <c r="R470" s="11"/>
      <c r="S470" s="11"/>
      <c r="T470" s="11"/>
    </row>
    <row r="471" spans="8:20" ht="10.5" customHeight="1">
      <c r="H471" s="11"/>
      <c r="L471" s="12"/>
      <c r="O471" s="11"/>
      <c r="P471" s="11"/>
      <c r="Q471" s="11"/>
      <c r="R471" s="11"/>
      <c r="S471" s="11"/>
      <c r="T471" s="11"/>
    </row>
    <row r="472" spans="8:20" ht="10.5" customHeight="1">
      <c r="H472" s="11"/>
      <c r="L472" s="12"/>
      <c r="O472" s="11"/>
      <c r="P472" s="11"/>
      <c r="Q472" s="11"/>
      <c r="R472" s="11"/>
      <c r="S472" s="11"/>
      <c r="T472" s="11"/>
    </row>
    <row r="473" spans="8:20" ht="10.5" customHeight="1">
      <c r="H473" s="11"/>
      <c r="L473" s="12"/>
      <c r="O473" s="11"/>
      <c r="P473" s="11"/>
      <c r="Q473" s="11"/>
      <c r="R473" s="11"/>
      <c r="S473" s="11"/>
      <c r="T473" s="11"/>
    </row>
    <row r="474" spans="8:20" ht="10.5" customHeight="1">
      <c r="H474" s="11"/>
      <c r="L474" s="12"/>
      <c r="O474" s="11"/>
      <c r="P474" s="11"/>
      <c r="Q474" s="11"/>
      <c r="R474" s="11"/>
      <c r="S474" s="11"/>
      <c r="T474" s="11"/>
    </row>
    <row r="475" spans="8:20" ht="10.5" customHeight="1">
      <c r="H475" s="11"/>
      <c r="L475" s="12"/>
      <c r="O475" s="11"/>
      <c r="P475" s="11"/>
      <c r="Q475" s="11"/>
      <c r="R475" s="11"/>
      <c r="S475" s="11"/>
      <c r="T475" s="11"/>
    </row>
    <row r="476" spans="8:20" ht="10.5" customHeight="1">
      <c r="H476" s="11"/>
      <c r="L476" s="12"/>
      <c r="O476" s="11"/>
      <c r="P476" s="11"/>
      <c r="Q476" s="11"/>
      <c r="R476" s="11"/>
      <c r="S476" s="11"/>
      <c r="T476" s="11"/>
    </row>
    <row r="477" spans="8:20" ht="10.5" customHeight="1">
      <c r="H477" s="11"/>
      <c r="L477" s="12"/>
      <c r="O477" s="11"/>
      <c r="P477" s="11"/>
      <c r="Q477" s="11"/>
      <c r="R477" s="11"/>
      <c r="S477" s="11"/>
      <c r="T477" s="11"/>
    </row>
    <row r="478" spans="8:20" ht="10.5" customHeight="1">
      <c r="H478" s="11"/>
      <c r="L478" s="12"/>
      <c r="O478" s="11"/>
      <c r="P478" s="11"/>
      <c r="Q478" s="11"/>
      <c r="R478" s="11"/>
      <c r="S478" s="11"/>
      <c r="T478" s="11"/>
    </row>
    <row r="479" spans="8:20" ht="10.5" customHeight="1">
      <c r="H479" s="11"/>
      <c r="L479" s="12"/>
      <c r="O479" s="11"/>
      <c r="P479" s="11"/>
      <c r="Q479" s="11"/>
      <c r="R479" s="11"/>
      <c r="S479" s="11"/>
      <c r="T479" s="11"/>
    </row>
    <row r="480" spans="8:20" ht="10.5" customHeight="1">
      <c r="H480" s="11"/>
      <c r="L480" s="12"/>
      <c r="O480" s="11"/>
      <c r="P480" s="11"/>
      <c r="Q480" s="11"/>
      <c r="R480" s="11"/>
      <c r="S480" s="11"/>
      <c r="T480" s="11"/>
    </row>
    <row r="481" spans="8:20" ht="10.5" customHeight="1">
      <c r="H481" s="11"/>
      <c r="L481" s="12"/>
      <c r="O481" s="11"/>
      <c r="P481" s="11"/>
      <c r="Q481" s="11"/>
      <c r="R481" s="11"/>
      <c r="S481" s="11"/>
      <c r="T481" s="11"/>
    </row>
    <row r="482" spans="8:20" ht="10.5" customHeight="1">
      <c r="H482" s="11"/>
      <c r="L482" s="12"/>
      <c r="O482" s="11"/>
      <c r="P482" s="11"/>
      <c r="Q482" s="11"/>
      <c r="R482" s="11"/>
      <c r="S482" s="11"/>
      <c r="T482" s="11"/>
    </row>
    <row r="483" spans="8:20" ht="10.5" customHeight="1">
      <c r="H483" s="11"/>
      <c r="L483" s="12"/>
      <c r="O483" s="11"/>
      <c r="P483" s="11"/>
      <c r="Q483" s="11"/>
      <c r="R483" s="11"/>
      <c r="S483" s="11"/>
      <c r="T483" s="11"/>
    </row>
    <row r="484" spans="8:20" ht="10.5" customHeight="1">
      <c r="H484" s="11"/>
      <c r="L484" s="12"/>
      <c r="O484" s="11"/>
      <c r="P484" s="11"/>
      <c r="Q484" s="11"/>
      <c r="R484" s="11"/>
      <c r="S484" s="11"/>
      <c r="T484" s="11"/>
    </row>
    <row r="485" spans="8:20" ht="10.5" customHeight="1">
      <c r="H485" s="11"/>
      <c r="L485" s="12"/>
      <c r="O485" s="11"/>
      <c r="P485" s="11"/>
      <c r="Q485" s="11"/>
      <c r="R485" s="11"/>
      <c r="S485" s="11"/>
      <c r="T485" s="11"/>
    </row>
    <row r="486" spans="8:20" ht="10.5" customHeight="1">
      <c r="H486" s="11"/>
      <c r="L486" s="12"/>
      <c r="O486" s="11"/>
      <c r="P486" s="11"/>
      <c r="Q486" s="11"/>
      <c r="R486" s="11"/>
      <c r="S486" s="11"/>
      <c r="T486" s="11"/>
    </row>
    <row r="487" spans="8:20" ht="10.5" customHeight="1">
      <c r="H487" s="11"/>
      <c r="L487" s="12"/>
      <c r="O487" s="11"/>
      <c r="P487" s="11"/>
      <c r="Q487" s="11"/>
      <c r="R487" s="11"/>
      <c r="S487" s="11"/>
      <c r="T487" s="11"/>
    </row>
    <row r="488" spans="8:20" ht="10.5" customHeight="1">
      <c r="H488" s="11"/>
      <c r="L488" s="12"/>
      <c r="O488" s="11"/>
      <c r="P488" s="11"/>
      <c r="Q488" s="11"/>
      <c r="R488" s="11"/>
      <c r="S488" s="11"/>
      <c r="T488" s="11"/>
    </row>
    <row r="489" spans="8:20" ht="10.5" customHeight="1">
      <c r="H489" s="11"/>
      <c r="L489" s="12"/>
      <c r="O489" s="11"/>
      <c r="P489" s="11"/>
      <c r="Q489" s="11"/>
      <c r="R489" s="11"/>
      <c r="S489" s="11"/>
      <c r="T489" s="11"/>
    </row>
    <row r="490" spans="8:20" ht="10.5" customHeight="1">
      <c r="H490" s="11"/>
      <c r="L490" s="12"/>
      <c r="O490" s="11"/>
      <c r="P490" s="11"/>
      <c r="Q490" s="11"/>
      <c r="R490" s="11"/>
      <c r="S490" s="11"/>
      <c r="T490" s="11"/>
    </row>
    <row r="491" spans="8:20" ht="10.5" customHeight="1">
      <c r="H491" s="11"/>
      <c r="L491" s="12"/>
      <c r="O491" s="11"/>
      <c r="P491" s="11"/>
      <c r="Q491" s="11"/>
      <c r="R491" s="11"/>
      <c r="S491" s="11"/>
      <c r="T491" s="11"/>
    </row>
    <row r="492" spans="8:20" ht="10.5" customHeight="1">
      <c r="H492" s="11"/>
      <c r="L492" s="12"/>
      <c r="O492" s="11"/>
      <c r="P492" s="11"/>
      <c r="Q492" s="11"/>
      <c r="R492" s="11"/>
      <c r="S492" s="11"/>
      <c r="T492" s="11"/>
    </row>
    <row r="493" spans="8:20" ht="10.5" customHeight="1">
      <c r="H493" s="11"/>
      <c r="L493" s="12"/>
      <c r="O493" s="11"/>
      <c r="P493" s="11"/>
      <c r="Q493" s="11"/>
      <c r="R493" s="11"/>
      <c r="S493" s="11"/>
      <c r="T493" s="11"/>
    </row>
    <row r="494" spans="8:20" ht="10.5" customHeight="1">
      <c r="H494" s="11"/>
      <c r="L494" s="12"/>
      <c r="O494" s="11"/>
      <c r="P494" s="11"/>
      <c r="Q494" s="11"/>
      <c r="R494" s="11"/>
      <c r="S494" s="11"/>
      <c r="T494" s="11"/>
    </row>
    <row r="495" spans="8:20" ht="10.5" customHeight="1">
      <c r="H495" s="11"/>
      <c r="L495" s="12"/>
      <c r="O495" s="11"/>
      <c r="P495" s="11"/>
      <c r="Q495" s="11"/>
      <c r="R495" s="11"/>
      <c r="S495" s="11"/>
      <c r="T495" s="11"/>
    </row>
    <row r="496" spans="8:20" ht="10.5" customHeight="1">
      <c r="H496" s="11"/>
      <c r="L496" s="12"/>
      <c r="O496" s="11"/>
      <c r="P496" s="11"/>
      <c r="Q496" s="11"/>
      <c r="R496" s="11"/>
      <c r="S496" s="11"/>
      <c r="T496" s="11"/>
    </row>
    <row r="497" spans="8:20" ht="10.5" customHeight="1">
      <c r="H497" s="11"/>
      <c r="L497" s="12"/>
      <c r="O497" s="11"/>
      <c r="P497" s="11"/>
      <c r="Q497" s="11"/>
      <c r="R497" s="11"/>
      <c r="S497" s="11"/>
      <c r="T497" s="11"/>
    </row>
    <row r="498" spans="8:20" ht="10.5" customHeight="1">
      <c r="H498" s="11"/>
      <c r="L498" s="12"/>
      <c r="O498" s="11"/>
      <c r="P498" s="11"/>
      <c r="Q498" s="11"/>
      <c r="R498" s="11"/>
      <c r="S498" s="11"/>
      <c r="T498" s="11"/>
    </row>
    <row r="499" spans="8:20" ht="10.5" customHeight="1">
      <c r="H499" s="11"/>
      <c r="L499" s="12"/>
      <c r="O499" s="11"/>
      <c r="P499" s="11"/>
      <c r="Q499" s="11"/>
      <c r="R499" s="11"/>
      <c r="S499" s="11"/>
      <c r="T499" s="11"/>
    </row>
    <row r="500" spans="8:20" ht="10.5" customHeight="1">
      <c r="H500" s="11"/>
      <c r="L500" s="12"/>
      <c r="O500" s="11"/>
      <c r="P500" s="11"/>
      <c r="Q500" s="11"/>
      <c r="R500" s="11"/>
      <c r="S500" s="11"/>
      <c r="T500" s="11"/>
    </row>
    <row r="501" spans="8:20" ht="10.5" customHeight="1">
      <c r="H501" s="11"/>
      <c r="L501" s="12"/>
      <c r="O501" s="11"/>
      <c r="P501" s="11"/>
      <c r="Q501" s="11"/>
      <c r="R501" s="11"/>
      <c r="S501" s="11"/>
      <c r="T501" s="11"/>
    </row>
    <row r="502" spans="8:20" ht="10.5" customHeight="1">
      <c r="H502" s="11"/>
      <c r="L502" s="12"/>
      <c r="O502" s="11"/>
      <c r="P502" s="11"/>
      <c r="Q502" s="11"/>
      <c r="R502" s="11"/>
      <c r="S502" s="11"/>
      <c r="T502" s="11"/>
    </row>
    <row r="503" spans="8:20" ht="10.5" customHeight="1">
      <c r="H503" s="11"/>
      <c r="L503" s="12"/>
      <c r="O503" s="11"/>
      <c r="P503" s="11"/>
      <c r="Q503" s="11"/>
      <c r="R503" s="11"/>
      <c r="S503" s="11"/>
      <c r="T503" s="11"/>
    </row>
    <row r="504" spans="8:20" ht="10.5" customHeight="1">
      <c r="H504" s="11"/>
      <c r="L504" s="12"/>
      <c r="O504" s="11"/>
      <c r="P504" s="11"/>
      <c r="Q504" s="11"/>
      <c r="R504" s="11"/>
      <c r="S504" s="11"/>
      <c r="T504" s="11"/>
    </row>
    <row r="505" spans="8:20" ht="10.5" customHeight="1">
      <c r="H505" s="11"/>
      <c r="L505" s="12"/>
      <c r="O505" s="11"/>
      <c r="P505" s="11"/>
      <c r="Q505" s="11"/>
      <c r="R505" s="11"/>
      <c r="S505" s="11"/>
      <c r="T505" s="11"/>
    </row>
    <row r="506" spans="8:20" ht="10.5" customHeight="1">
      <c r="H506" s="11"/>
      <c r="L506" s="12"/>
      <c r="O506" s="11"/>
      <c r="P506" s="11"/>
      <c r="Q506" s="11"/>
      <c r="R506" s="11"/>
      <c r="S506" s="11"/>
      <c r="T506" s="11"/>
    </row>
    <row r="507" spans="8:20" ht="10.5" customHeight="1">
      <c r="H507" s="11"/>
      <c r="L507" s="12"/>
      <c r="O507" s="11"/>
      <c r="P507" s="11"/>
      <c r="Q507" s="11"/>
      <c r="R507" s="11"/>
      <c r="S507" s="11"/>
      <c r="T507" s="11"/>
    </row>
    <row r="508" spans="8:20" ht="10.5" customHeight="1">
      <c r="H508" s="11"/>
      <c r="L508" s="12"/>
      <c r="O508" s="11"/>
      <c r="P508" s="11"/>
      <c r="Q508" s="11"/>
      <c r="R508" s="11"/>
      <c r="S508" s="11"/>
      <c r="T508" s="11"/>
    </row>
    <row r="509" spans="8:20" ht="10.5" customHeight="1">
      <c r="H509" s="11"/>
      <c r="L509" s="12"/>
      <c r="O509" s="11"/>
      <c r="P509" s="11"/>
      <c r="Q509" s="11"/>
      <c r="R509" s="11"/>
      <c r="S509" s="11"/>
      <c r="T509" s="11"/>
    </row>
    <row r="510" spans="8:20" ht="10.5" customHeight="1">
      <c r="H510" s="11"/>
      <c r="L510" s="12"/>
      <c r="O510" s="11"/>
      <c r="P510" s="11"/>
      <c r="Q510" s="11"/>
      <c r="R510" s="11"/>
      <c r="S510" s="11"/>
      <c r="T510" s="11"/>
    </row>
    <row r="511" spans="8:20" ht="10.5" customHeight="1">
      <c r="H511" s="11"/>
      <c r="L511" s="12"/>
      <c r="O511" s="11"/>
      <c r="P511" s="11"/>
      <c r="Q511" s="11"/>
      <c r="R511" s="11"/>
      <c r="S511" s="11"/>
      <c r="T511" s="11"/>
    </row>
    <row r="512" spans="8:20" ht="10.5" customHeight="1">
      <c r="H512" s="11"/>
      <c r="L512" s="12"/>
      <c r="O512" s="11"/>
      <c r="P512" s="11"/>
      <c r="Q512" s="11"/>
      <c r="R512" s="11"/>
      <c r="S512" s="11"/>
      <c r="T512" s="11"/>
    </row>
    <row r="513" spans="8:20" ht="10.5" customHeight="1">
      <c r="H513" s="11"/>
      <c r="L513" s="12"/>
      <c r="O513" s="11"/>
      <c r="P513" s="11"/>
      <c r="Q513" s="11"/>
      <c r="R513" s="11"/>
      <c r="S513" s="11"/>
      <c r="T513" s="11"/>
    </row>
    <row r="514" spans="8:20" ht="10.5" customHeight="1">
      <c r="H514" s="11"/>
      <c r="L514" s="12"/>
      <c r="O514" s="11"/>
      <c r="P514" s="11"/>
      <c r="Q514" s="11"/>
      <c r="R514" s="11"/>
      <c r="S514" s="11"/>
      <c r="T514" s="11"/>
    </row>
    <row r="515" spans="8:20" ht="10.5" customHeight="1">
      <c r="H515" s="11"/>
      <c r="L515" s="12"/>
      <c r="O515" s="11"/>
      <c r="P515" s="11"/>
      <c r="Q515" s="11"/>
      <c r="R515" s="11"/>
      <c r="S515" s="11"/>
      <c r="T515" s="11"/>
    </row>
    <row r="516" spans="8:20" ht="10.5" customHeight="1">
      <c r="H516" s="11"/>
      <c r="L516" s="12"/>
      <c r="O516" s="11"/>
      <c r="P516" s="11"/>
      <c r="Q516" s="11"/>
      <c r="R516" s="11"/>
      <c r="S516" s="11"/>
      <c r="T516" s="11"/>
    </row>
    <row r="517" spans="8:20" ht="10.5" customHeight="1">
      <c r="H517" s="11"/>
      <c r="L517" s="12"/>
      <c r="O517" s="11"/>
      <c r="P517" s="11"/>
      <c r="Q517" s="11"/>
      <c r="R517" s="11"/>
      <c r="S517" s="11"/>
      <c r="T517" s="11"/>
    </row>
    <row r="518" spans="8:20" ht="10.5" customHeight="1">
      <c r="H518" s="11"/>
      <c r="L518" s="12"/>
      <c r="O518" s="11"/>
      <c r="P518" s="11"/>
      <c r="Q518" s="11"/>
      <c r="R518" s="11"/>
      <c r="S518" s="11"/>
      <c r="T518" s="11"/>
    </row>
    <row r="519" spans="8:20" ht="10.5" customHeight="1">
      <c r="H519" s="11"/>
      <c r="L519" s="12"/>
      <c r="O519" s="11"/>
      <c r="P519" s="11"/>
      <c r="Q519" s="11"/>
      <c r="R519" s="11"/>
      <c r="S519" s="11"/>
      <c r="T519" s="11"/>
    </row>
    <row r="520" spans="8:20" ht="10.5" customHeight="1">
      <c r="H520" s="11"/>
      <c r="L520" s="12"/>
      <c r="O520" s="11"/>
      <c r="P520" s="11"/>
      <c r="Q520" s="11"/>
      <c r="R520" s="11"/>
      <c r="S520" s="11"/>
      <c r="T520" s="11"/>
    </row>
    <row r="521" spans="8:20" ht="10.5" customHeight="1">
      <c r="H521" s="11"/>
      <c r="L521" s="12"/>
      <c r="O521" s="11"/>
      <c r="P521" s="11"/>
      <c r="Q521" s="11"/>
      <c r="R521" s="11"/>
      <c r="S521" s="11"/>
      <c r="T521" s="11"/>
    </row>
    <row r="522" spans="8:20" ht="10.5" customHeight="1">
      <c r="H522" s="11"/>
      <c r="L522" s="12"/>
      <c r="O522" s="11"/>
      <c r="P522" s="11"/>
      <c r="Q522" s="11"/>
      <c r="R522" s="11"/>
      <c r="S522" s="11"/>
      <c r="T522" s="11"/>
    </row>
    <row r="523" spans="8:20" ht="10.5" customHeight="1">
      <c r="H523" s="11"/>
      <c r="L523" s="12"/>
      <c r="O523" s="11"/>
      <c r="P523" s="11"/>
      <c r="Q523" s="11"/>
      <c r="R523" s="11"/>
      <c r="S523" s="11"/>
      <c r="T523" s="11"/>
    </row>
    <row r="524" spans="8:20" ht="10.5" customHeight="1">
      <c r="H524" s="11"/>
      <c r="L524" s="12"/>
      <c r="O524" s="11"/>
      <c r="P524" s="11"/>
      <c r="Q524" s="11"/>
      <c r="R524" s="11"/>
      <c r="S524" s="11"/>
      <c r="T524" s="11"/>
    </row>
    <row r="525" spans="8:20" ht="10.5" customHeight="1">
      <c r="H525" s="11"/>
      <c r="L525" s="12"/>
      <c r="O525" s="11"/>
      <c r="P525" s="11"/>
      <c r="Q525" s="11"/>
      <c r="R525" s="11"/>
      <c r="S525" s="11"/>
      <c r="T525" s="11"/>
    </row>
    <row r="526" spans="8:20" ht="10.5" customHeight="1">
      <c r="H526" s="11"/>
      <c r="L526" s="12"/>
      <c r="O526" s="11"/>
      <c r="P526" s="11"/>
      <c r="Q526" s="11"/>
      <c r="R526" s="11"/>
      <c r="S526" s="11"/>
      <c r="T526" s="11"/>
    </row>
    <row r="527" spans="8:20" ht="10.5" customHeight="1">
      <c r="H527" s="11"/>
      <c r="L527" s="12"/>
      <c r="O527" s="11"/>
      <c r="P527" s="11"/>
      <c r="Q527" s="11"/>
      <c r="R527" s="11"/>
      <c r="S527" s="11"/>
      <c r="T527" s="11"/>
    </row>
    <row r="528" spans="8:20" ht="10.5" customHeight="1">
      <c r="H528" s="11"/>
      <c r="L528" s="12"/>
      <c r="O528" s="11"/>
      <c r="P528" s="11"/>
      <c r="Q528" s="11"/>
      <c r="R528" s="11"/>
      <c r="S528" s="11"/>
      <c r="T528" s="11"/>
    </row>
    <row r="529" spans="8:20" ht="10.5" customHeight="1">
      <c r="H529" s="11"/>
      <c r="L529" s="12"/>
      <c r="O529" s="11"/>
      <c r="P529" s="11"/>
      <c r="Q529" s="11"/>
      <c r="R529" s="11"/>
      <c r="S529" s="11"/>
      <c r="T529" s="11"/>
    </row>
    <row r="530" spans="8:20" ht="10.5" customHeight="1">
      <c r="H530" s="11"/>
      <c r="L530" s="12"/>
      <c r="O530" s="11"/>
      <c r="P530" s="11"/>
      <c r="Q530" s="11"/>
      <c r="R530" s="11"/>
      <c r="S530" s="11"/>
      <c r="T530" s="11"/>
    </row>
    <row r="531" spans="8:20" ht="10.5" customHeight="1">
      <c r="H531" s="11"/>
      <c r="L531" s="12"/>
      <c r="O531" s="11"/>
      <c r="P531" s="11"/>
      <c r="Q531" s="11"/>
      <c r="R531" s="11"/>
      <c r="S531" s="11"/>
      <c r="T531" s="11"/>
    </row>
    <row r="532" spans="8:20" ht="10.5" customHeight="1">
      <c r="H532" s="11"/>
      <c r="L532" s="12"/>
      <c r="O532" s="11"/>
      <c r="P532" s="11"/>
      <c r="Q532" s="11"/>
      <c r="R532" s="11"/>
      <c r="S532" s="11"/>
      <c r="T532" s="11"/>
    </row>
    <row r="533" spans="8:20" ht="10.5" customHeight="1">
      <c r="H533" s="11"/>
      <c r="L533" s="12"/>
      <c r="O533" s="11"/>
      <c r="P533" s="11"/>
      <c r="Q533" s="11"/>
      <c r="R533" s="11"/>
      <c r="S533" s="11"/>
      <c r="T533" s="11"/>
    </row>
    <row r="534" spans="8:20" ht="10.5" customHeight="1">
      <c r="H534" s="11"/>
      <c r="L534" s="12"/>
      <c r="O534" s="11"/>
      <c r="P534" s="11"/>
      <c r="Q534" s="11"/>
      <c r="R534" s="11"/>
      <c r="S534" s="11"/>
      <c r="T534" s="11"/>
    </row>
    <row r="535" spans="8:20" ht="10.5" customHeight="1">
      <c r="H535" s="11"/>
      <c r="L535" s="12"/>
      <c r="O535" s="11"/>
      <c r="P535" s="11"/>
      <c r="Q535" s="11"/>
      <c r="R535" s="11"/>
      <c r="S535" s="11"/>
      <c r="T535" s="11"/>
    </row>
    <row r="536" spans="8:20" ht="10.5" customHeight="1">
      <c r="H536" s="11"/>
      <c r="L536" s="12"/>
      <c r="O536" s="11"/>
      <c r="P536" s="11"/>
      <c r="Q536" s="11"/>
      <c r="R536" s="11"/>
      <c r="S536" s="11"/>
      <c r="T536" s="11"/>
    </row>
    <row r="537" spans="8:20" ht="10.5" customHeight="1">
      <c r="H537" s="11"/>
      <c r="L537" s="12"/>
      <c r="O537" s="11"/>
      <c r="P537" s="11"/>
      <c r="Q537" s="11"/>
      <c r="R537" s="11"/>
      <c r="S537" s="11"/>
      <c r="T537" s="11"/>
    </row>
    <row r="538" spans="8:20" ht="10.5" customHeight="1">
      <c r="H538" s="11"/>
      <c r="L538" s="12"/>
      <c r="O538" s="11"/>
      <c r="P538" s="11"/>
      <c r="Q538" s="11"/>
      <c r="R538" s="11"/>
      <c r="S538" s="11"/>
      <c r="T538" s="11"/>
    </row>
    <row r="539" spans="8:20" ht="10.5" customHeight="1">
      <c r="H539" s="11"/>
      <c r="L539" s="12"/>
      <c r="O539" s="11"/>
      <c r="P539" s="11"/>
      <c r="Q539" s="11"/>
      <c r="R539" s="11"/>
      <c r="S539" s="11"/>
      <c r="T539" s="11"/>
    </row>
    <row r="540" spans="8:20" ht="10.5" customHeight="1">
      <c r="H540" s="11"/>
      <c r="L540" s="12"/>
      <c r="O540" s="11"/>
      <c r="P540" s="11"/>
      <c r="Q540" s="11"/>
      <c r="R540" s="11"/>
      <c r="S540" s="11"/>
      <c r="T540" s="11"/>
    </row>
    <row r="541" spans="8:20" ht="10.5" customHeight="1">
      <c r="H541" s="11"/>
      <c r="L541" s="12"/>
      <c r="O541" s="11"/>
      <c r="P541" s="11"/>
      <c r="Q541" s="11"/>
      <c r="R541" s="11"/>
      <c r="S541" s="11"/>
      <c r="T541" s="11"/>
    </row>
    <row r="542" spans="8:20" ht="10.5" customHeight="1">
      <c r="H542" s="11"/>
      <c r="L542" s="12"/>
      <c r="O542" s="11"/>
      <c r="P542" s="11"/>
      <c r="Q542" s="11"/>
      <c r="R542" s="11"/>
      <c r="S542" s="11"/>
      <c r="T542" s="11"/>
    </row>
    <row r="543" spans="8:20" ht="10.5" customHeight="1">
      <c r="H543" s="11"/>
      <c r="L543" s="12"/>
      <c r="O543" s="11"/>
      <c r="P543" s="11"/>
      <c r="Q543" s="11"/>
      <c r="R543" s="11"/>
      <c r="S543" s="11"/>
      <c r="T543" s="11"/>
    </row>
    <row r="544" spans="8:20" ht="10.5" customHeight="1">
      <c r="H544" s="11"/>
      <c r="L544" s="12"/>
      <c r="O544" s="11"/>
      <c r="P544" s="11"/>
      <c r="Q544" s="11"/>
      <c r="R544" s="11"/>
      <c r="S544" s="11"/>
      <c r="T544" s="11"/>
    </row>
    <row r="545" spans="8:20" ht="10.5" customHeight="1">
      <c r="H545" s="11"/>
      <c r="L545" s="12"/>
      <c r="O545" s="11"/>
      <c r="P545" s="11"/>
      <c r="Q545" s="11"/>
      <c r="R545" s="11"/>
      <c r="S545" s="11"/>
      <c r="T545" s="11"/>
    </row>
    <row r="546" spans="8:20" ht="10.5" customHeight="1">
      <c r="H546" s="11"/>
      <c r="L546" s="12"/>
      <c r="O546" s="11"/>
      <c r="P546" s="11"/>
      <c r="Q546" s="11"/>
      <c r="R546" s="11"/>
      <c r="S546" s="11"/>
      <c r="T546" s="11"/>
    </row>
    <row r="547" spans="8:20" ht="10.5" customHeight="1">
      <c r="H547" s="11"/>
      <c r="L547" s="12"/>
      <c r="O547" s="11"/>
      <c r="P547" s="11"/>
      <c r="Q547" s="11"/>
      <c r="R547" s="11"/>
      <c r="S547" s="11"/>
      <c r="T547" s="11"/>
    </row>
    <row r="548" spans="8:20" ht="10.5" customHeight="1">
      <c r="H548" s="11"/>
      <c r="L548" s="12"/>
      <c r="O548" s="11"/>
      <c r="P548" s="11"/>
      <c r="Q548" s="11"/>
      <c r="R548" s="11"/>
      <c r="S548" s="11"/>
      <c r="T548" s="11"/>
    </row>
    <row r="549" spans="8:20" ht="10.5" customHeight="1">
      <c r="H549" s="11"/>
      <c r="L549" s="12"/>
      <c r="O549" s="11"/>
      <c r="P549" s="11"/>
      <c r="Q549" s="11"/>
      <c r="R549" s="11"/>
      <c r="S549" s="11"/>
      <c r="T549" s="11"/>
    </row>
    <row r="550" spans="8:20" ht="10.5" customHeight="1">
      <c r="H550" s="11"/>
      <c r="L550" s="12"/>
      <c r="O550" s="11"/>
      <c r="P550" s="11"/>
      <c r="Q550" s="11"/>
      <c r="R550" s="11"/>
      <c r="S550" s="11"/>
      <c r="T550" s="11"/>
    </row>
    <row r="551" spans="8:20" ht="10.5" customHeight="1">
      <c r="H551" s="11"/>
      <c r="L551" s="12"/>
      <c r="O551" s="11"/>
      <c r="P551" s="11"/>
      <c r="Q551" s="11"/>
      <c r="R551" s="11"/>
      <c r="S551" s="11"/>
      <c r="T551" s="11"/>
    </row>
    <row r="552" spans="8:20" ht="10.5" customHeight="1">
      <c r="H552" s="11"/>
      <c r="L552" s="12"/>
      <c r="O552" s="11"/>
      <c r="P552" s="11"/>
      <c r="Q552" s="11"/>
      <c r="R552" s="11"/>
      <c r="S552" s="11"/>
      <c r="T552" s="11"/>
    </row>
    <row r="553" spans="8:20" ht="10.5" customHeight="1">
      <c r="H553" s="11"/>
      <c r="L553" s="12"/>
      <c r="O553" s="11"/>
      <c r="P553" s="11"/>
      <c r="Q553" s="11"/>
      <c r="R553" s="11"/>
      <c r="S553" s="11"/>
      <c r="T553" s="11"/>
    </row>
    <row r="554" spans="8:20" ht="10.5" customHeight="1">
      <c r="H554" s="11"/>
      <c r="L554" s="12"/>
      <c r="O554" s="11"/>
      <c r="P554" s="11"/>
      <c r="Q554" s="11"/>
      <c r="R554" s="11"/>
      <c r="S554" s="11"/>
      <c r="T554" s="11"/>
    </row>
    <row r="555" spans="8:20" ht="10.5" customHeight="1">
      <c r="H555" s="11"/>
      <c r="L555" s="12"/>
      <c r="O555" s="11"/>
      <c r="P555" s="11"/>
      <c r="Q555" s="11"/>
      <c r="R555" s="11"/>
      <c r="S555" s="11"/>
      <c r="T555" s="11"/>
    </row>
    <row r="556" spans="8:20" ht="10.5" customHeight="1">
      <c r="H556" s="11"/>
      <c r="L556" s="12"/>
      <c r="O556" s="11"/>
      <c r="P556" s="11"/>
      <c r="Q556" s="11"/>
      <c r="R556" s="11"/>
      <c r="S556" s="11"/>
      <c r="T556" s="11"/>
    </row>
    <row r="557" spans="8:20" ht="10.5" customHeight="1">
      <c r="H557" s="11"/>
      <c r="L557" s="12"/>
      <c r="O557" s="11"/>
      <c r="P557" s="11"/>
      <c r="Q557" s="11"/>
      <c r="R557" s="11"/>
      <c r="S557" s="11"/>
      <c r="T557" s="11"/>
    </row>
    <row r="558" spans="8:20" ht="10.5" customHeight="1">
      <c r="H558" s="11"/>
      <c r="L558" s="12"/>
      <c r="O558" s="11"/>
      <c r="P558" s="11"/>
      <c r="Q558" s="11"/>
      <c r="R558" s="11"/>
      <c r="S558" s="11"/>
      <c r="T558" s="11"/>
    </row>
    <row r="559" spans="8:20" ht="10.5" customHeight="1">
      <c r="H559" s="11"/>
      <c r="L559" s="12"/>
      <c r="O559" s="11"/>
      <c r="P559" s="11"/>
      <c r="Q559" s="11"/>
      <c r="R559" s="11"/>
      <c r="S559" s="11"/>
      <c r="T559" s="11"/>
    </row>
    <row r="560" spans="8:20" ht="10.5" customHeight="1">
      <c r="H560" s="11"/>
      <c r="L560" s="12"/>
      <c r="O560" s="11"/>
      <c r="P560" s="11"/>
      <c r="Q560" s="11"/>
      <c r="R560" s="11"/>
      <c r="S560" s="11"/>
      <c r="T560" s="11"/>
    </row>
    <row r="561" spans="8:20" ht="10.5" customHeight="1">
      <c r="H561" s="11"/>
      <c r="L561" s="12"/>
      <c r="O561" s="11"/>
      <c r="P561" s="11"/>
      <c r="Q561" s="11"/>
      <c r="R561" s="11"/>
      <c r="S561" s="11"/>
      <c r="T561" s="11"/>
    </row>
    <row r="562" spans="8:20" ht="10.5" customHeight="1">
      <c r="H562" s="11"/>
      <c r="L562" s="12"/>
      <c r="O562" s="11"/>
      <c r="P562" s="11"/>
      <c r="Q562" s="11"/>
      <c r="R562" s="11"/>
      <c r="S562" s="11"/>
      <c r="T562" s="11"/>
    </row>
    <row r="563" spans="8:20" ht="10.5" customHeight="1">
      <c r="H563" s="11"/>
      <c r="L563" s="12"/>
      <c r="O563" s="11"/>
      <c r="P563" s="11"/>
      <c r="Q563" s="11"/>
      <c r="R563" s="11"/>
      <c r="S563" s="11"/>
      <c r="T563" s="11"/>
    </row>
    <row r="564" spans="8:20" ht="10.5" customHeight="1">
      <c r="H564" s="11"/>
      <c r="L564" s="12"/>
      <c r="O564" s="11"/>
      <c r="P564" s="11"/>
      <c r="Q564" s="11"/>
      <c r="R564" s="11"/>
      <c r="S564" s="11"/>
      <c r="T564" s="11"/>
    </row>
    <row r="565" spans="8:20" ht="10.5" customHeight="1">
      <c r="H565" s="11"/>
      <c r="L565" s="12"/>
      <c r="O565" s="11"/>
      <c r="P565" s="11"/>
      <c r="Q565" s="11"/>
      <c r="R565" s="11"/>
      <c r="S565" s="11"/>
      <c r="T565" s="11"/>
    </row>
    <row r="566" spans="8:20" ht="10.5" customHeight="1">
      <c r="H566" s="11"/>
      <c r="L566" s="12"/>
      <c r="O566" s="11"/>
      <c r="P566" s="11"/>
      <c r="Q566" s="11"/>
      <c r="R566" s="11"/>
      <c r="S566" s="11"/>
      <c r="T566" s="11"/>
    </row>
    <row r="567" spans="8:20" ht="10.5" customHeight="1">
      <c r="H567" s="11"/>
      <c r="L567" s="12"/>
      <c r="O567" s="11"/>
      <c r="P567" s="11"/>
      <c r="Q567" s="11"/>
      <c r="R567" s="11"/>
      <c r="S567" s="11"/>
      <c r="T567" s="11"/>
    </row>
    <row r="568" spans="8:20" ht="10.5" customHeight="1">
      <c r="H568" s="11"/>
      <c r="L568" s="12"/>
      <c r="O568" s="11"/>
      <c r="P568" s="11"/>
      <c r="Q568" s="11"/>
      <c r="R568" s="11"/>
      <c r="S568" s="11"/>
      <c r="T568" s="11"/>
    </row>
    <row r="569" spans="8:20" ht="10.5" customHeight="1">
      <c r="H569" s="11"/>
      <c r="L569" s="12"/>
      <c r="O569" s="11"/>
      <c r="P569" s="11"/>
      <c r="Q569" s="11"/>
      <c r="R569" s="11"/>
      <c r="S569" s="11"/>
      <c r="T569" s="11"/>
    </row>
    <row r="570" spans="8:20" ht="10.5" customHeight="1">
      <c r="H570" s="11"/>
      <c r="L570" s="12"/>
      <c r="O570" s="11"/>
      <c r="P570" s="11"/>
      <c r="Q570" s="11"/>
      <c r="R570" s="11"/>
      <c r="S570" s="11"/>
      <c r="T570" s="11"/>
    </row>
    <row r="571" spans="8:20" ht="10.5" customHeight="1">
      <c r="H571" s="11"/>
      <c r="L571" s="12"/>
      <c r="O571" s="11"/>
      <c r="P571" s="11"/>
      <c r="Q571" s="11"/>
      <c r="R571" s="11"/>
      <c r="S571" s="11"/>
      <c r="T571" s="11"/>
    </row>
    <row r="572" spans="8:20" ht="10.5" customHeight="1">
      <c r="H572" s="11"/>
      <c r="L572" s="12"/>
      <c r="O572" s="11"/>
      <c r="P572" s="11"/>
      <c r="Q572" s="11"/>
      <c r="R572" s="11"/>
      <c r="S572" s="11"/>
      <c r="T572" s="11"/>
    </row>
    <row r="573" spans="8:20" ht="10.5" customHeight="1">
      <c r="H573" s="11"/>
      <c r="L573" s="12"/>
      <c r="O573" s="11"/>
      <c r="P573" s="11"/>
      <c r="Q573" s="11"/>
      <c r="R573" s="11"/>
      <c r="S573" s="11"/>
      <c r="T573" s="11"/>
    </row>
    <row r="574" spans="8:20" ht="10.5" customHeight="1">
      <c r="H574" s="11"/>
      <c r="L574" s="12"/>
      <c r="O574" s="11"/>
      <c r="P574" s="11"/>
      <c r="Q574" s="11"/>
      <c r="R574" s="11"/>
      <c r="S574" s="11"/>
      <c r="T574" s="11"/>
    </row>
    <row r="575" spans="8:20" ht="10.5" customHeight="1">
      <c r="H575" s="11"/>
      <c r="L575" s="12"/>
      <c r="O575" s="11"/>
      <c r="P575" s="11"/>
      <c r="Q575" s="11"/>
      <c r="R575" s="11"/>
      <c r="S575" s="11"/>
      <c r="T575" s="11"/>
    </row>
    <row r="576" spans="8:20" ht="10.5" customHeight="1">
      <c r="H576" s="11"/>
      <c r="L576" s="12"/>
      <c r="O576" s="11"/>
      <c r="P576" s="11"/>
      <c r="Q576" s="11"/>
      <c r="R576" s="11"/>
      <c r="S576" s="11"/>
      <c r="T576" s="11"/>
    </row>
    <row r="577" spans="8:20" ht="10.5" customHeight="1">
      <c r="H577" s="11"/>
      <c r="L577" s="12"/>
      <c r="O577" s="11"/>
      <c r="P577" s="11"/>
      <c r="Q577" s="11"/>
      <c r="R577" s="11"/>
      <c r="S577" s="11"/>
      <c r="T577" s="11"/>
    </row>
    <row r="578" spans="8:20" ht="10.5" customHeight="1">
      <c r="H578" s="11"/>
      <c r="L578" s="12"/>
      <c r="O578" s="11"/>
      <c r="P578" s="11"/>
      <c r="Q578" s="11"/>
      <c r="R578" s="11"/>
      <c r="S578" s="11"/>
      <c r="T578" s="11"/>
    </row>
    <row r="579" spans="8:20" ht="10.5" customHeight="1">
      <c r="H579" s="11"/>
      <c r="L579" s="12"/>
      <c r="O579" s="11"/>
      <c r="P579" s="11"/>
      <c r="Q579" s="11"/>
      <c r="R579" s="11"/>
      <c r="S579" s="11"/>
      <c r="T579" s="11"/>
    </row>
    <row r="580" spans="8:20" ht="10.5" customHeight="1">
      <c r="H580" s="11"/>
      <c r="L580" s="12"/>
      <c r="O580" s="11"/>
      <c r="P580" s="11"/>
      <c r="Q580" s="11"/>
      <c r="R580" s="11"/>
      <c r="S580" s="11"/>
      <c r="T580" s="11"/>
    </row>
    <row r="581" spans="8:20" ht="10.5" customHeight="1">
      <c r="H581" s="11"/>
      <c r="L581" s="12"/>
      <c r="O581" s="11"/>
      <c r="P581" s="11"/>
      <c r="Q581" s="11"/>
      <c r="R581" s="11"/>
      <c r="S581" s="11"/>
      <c r="T581" s="11"/>
    </row>
    <row r="582" spans="8:20" ht="10.5" customHeight="1">
      <c r="H582" s="11"/>
      <c r="L582" s="12"/>
      <c r="O582" s="11"/>
      <c r="P582" s="11"/>
      <c r="Q582" s="11"/>
      <c r="R582" s="11"/>
      <c r="S582" s="11"/>
      <c r="T582" s="11"/>
    </row>
    <row r="583" spans="8:20" ht="10.5" customHeight="1">
      <c r="H583" s="11"/>
      <c r="L583" s="12"/>
      <c r="O583" s="11"/>
      <c r="P583" s="11"/>
      <c r="Q583" s="11"/>
      <c r="R583" s="11"/>
      <c r="S583" s="11"/>
      <c r="T583" s="11"/>
    </row>
    <row r="584" spans="8:20" ht="10.5" customHeight="1">
      <c r="H584" s="11"/>
      <c r="L584" s="12"/>
      <c r="O584" s="11"/>
      <c r="P584" s="11"/>
      <c r="Q584" s="11"/>
      <c r="R584" s="11"/>
      <c r="S584" s="11"/>
      <c r="T584" s="11"/>
    </row>
    <row r="585" spans="8:20" ht="10.5" customHeight="1">
      <c r="H585" s="11"/>
      <c r="L585" s="12"/>
      <c r="O585" s="11"/>
      <c r="P585" s="11"/>
      <c r="Q585" s="11"/>
      <c r="R585" s="11"/>
      <c r="S585" s="11"/>
      <c r="T585" s="11"/>
    </row>
    <row r="586" spans="8:20" ht="10.5" customHeight="1">
      <c r="H586" s="11"/>
      <c r="L586" s="12"/>
      <c r="O586" s="11"/>
      <c r="P586" s="11"/>
      <c r="Q586" s="11"/>
      <c r="R586" s="11"/>
      <c r="S586" s="11"/>
      <c r="T586" s="11"/>
    </row>
    <row r="587" spans="8:20" ht="10.5" customHeight="1">
      <c r="H587" s="11"/>
      <c r="L587" s="12"/>
      <c r="O587" s="11"/>
      <c r="P587" s="11"/>
      <c r="Q587" s="11"/>
      <c r="R587" s="11"/>
      <c r="S587" s="11"/>
      <c r="T587" s="11"/>
    </row>
    <row r="588" spans="8:20" ht="10.5" customHeight="1">
      <c r="H588" s="11"/>
      <c r="L588" s="12"/>
      <c r="O588" s="11"/>
      <c r="P588" s="11"/>
      <c r="Q588" s="11"/>
      <c r="R588" s="11"/>
      <c r="S588" s="11"/>
      <c r="T588" s="11"/>
    </row>
    <row r="589" spans="8:20" ht="10.5" customHeight="1">
      <c r="H589" s="11"/>
      <c r="L589" s="12"/>
      <c r="O589" s="11"/>
      <c r="P589" s="11"/>
      <c r="Q589" s="11"/>
      <c r="R589" s="11"/>
      <c r="S589" s="11"/>
      <c r="T589" s="11"/>
    </row>
    <row r="590" spans="8:20" ht="10.5" customHeight="1">
      <c r="H590" s="11"/>
      <c r="L590" s="12"/>
      <c r="O590" s="11"/>
      <c r="P590" s="11"/>
      <c r="Q590" s="11"/>
      <c r="R590" s="11"/>
      <c r="S590" s="11"/>
      <c r="T590" s="11"/>
    </row>
    <row r="591" spans="8:20" ht="10.5" customHeight="1">
      <c r="H591" s="11"/>
      <c r="L591" s="12"/>
      <c r="O591" s="11"/>
      <c r="P591" s="11"/>
      <c r="Q591" s="11"/>
      <c r="R591" s="11"/>
      <c r="S591" s="11"/>
      <c r="T591" s="11"/>
    </row>
    <row r="592" spans="8:20" ht="10.5" customHeight="1">
      <c r="H592" s="11"/>
      <c r="L592" s="12"/>
      <c r="O592" s="11"/>
      <c r="P592" s="11"/>
      <c r="Q592" s="11"/>
      <c r="R592" s="11"/>
      <c r="S592" s="11"/>
      <c r="T592" s="11"/>
    </row>
    <row r="593" spans="8:20" ht="10.5" customHeight="1">
      <c r="H593" s="11"/>
      <c r="L593" s="12"/>
      <c r="O593" s="11"/>
      <c r="P593" s="11"/>
      <c r="Q593" s="11"/>
      <c r="R593" s="11"/>
      <c r="S593" s="11"/>
      <c r="T593" s="11"/>
    </row>
    <row r="594" spans="8:20" ht="10.5" customHeight="1">
      <c r="H594" s="11"/>
      <c r="L594" s="12"/>
      <c r="O594" s="11"/>
      <c r="P594" s="11"/>
      <c r="Q594" s="11"/>
      <c r="R594" s="11"/>
      <c r="S594" s="11"/>
      <c r="T594" s="11"/>
    </row>
    <row r="595" spans="8:20" ht="10.5" customHeight="1">
      <c r="H595" s="11"/>
      <c r="L595" s="12"/>
      <c r="O595" s="11"/>
      <c r="P595" s="11"/>
      <c r="Q595" s="11"/>
      <c r="R595" s="11"/>
      <c r="S595" s="11"/>
      <c r="T595" s="11"/>
    </row>
    <row r="596" spans="8:20" ht="10.5" customHeight="1">
      <c r="H596" s="11"/>
      <c r="L596" s="12"/>
      <c r="O596" s="11"/>
      <c r="P596" s="11"/>
      <c r="Q596" s="11"/>
      <c r="R596" s="11"/>
      <c r="S596" s="11"/>
      <c r="T596" s="11"/>
    </row>
    <row r="597" spans="8:20" ht="10.5" customHeight="1">
      <c r="H597" s="11"/>
      <c r="L597" s="12"/>
      <c r="O597" s="11"/>
      <c r="P597" s="11"/>
      <c r="Q597" s="11"/>
      <c r="R597" s="11"/>
      <c r="S597" s="11"/>
      <c r="T597" s="11"/>
    </row>
    <row r="598" spans="8:20" ht="10.5" customHeight="1">
      <c r="H598" s="11"/>
      <c r="L598" s="12"/>
      <c r="O598" s="11"/>
      <c r="P598" s="11"/>
      <c r="Q598" s="11"/>
      <c r="R598" s="11"/>
      <c r="S598" s="11"/>
      <c r="T598" s="11"/>
    </row>
    <row r="599" spans="8:20" ht="10.5" customHeight="1">
      <c r="H599" s="11"/>
      <c r="L599" s="12"/>
      <c r="O599" s="11"/>
      <c r="P599" s="11"/>
      <c r="Q599" s="11"/>
      <c r="R599" s="11"/>
      <c r="S599" s="11"/>
      <c r="T599" s="11"/>
    </row>
    <row r="600" spans="8:20" ht="10.5" customHeight="1">
      <c r="H600" s="11"/>
      <c r="L600" s="12"/>
      <c r="O600" s="11"/>
      <c r="P600" s="11"/>
      <c r="Q600" s="11"/>
      <c r="R600" s="11"/>
      <c r="S600" s="11"/>
      <c r="T600" s="11"/>
    </row>
    <row r="601" spans="8:20" ht="10.5" customHeight="1">
      <c r="H601" s="11"/>
      <c r="L601" s="12"/>
      <c r="O601" s="11"/>
      <c r="P601" s="11"/>
      <c r="Q601" s="11"/>
      <c r="R601" s="11"/>
      <c r="S601" s="11"/>
      <c r="T601" s="11"/>
    </row>
    <row r="602" spans="8:20" ht="10.5" customHeight="1">
      <c r="H602" s="11"/>
      <c r="L602" s="12"/>
      <c r="O602" s="11"/>
      <c r="P602" s="11"/>
      <c r="Q602" s="11"/>
      <c r="R602" s="11"/>
      <c r="S602" s="11"/>
      <c r="T602" s="11"/>
    </row>
    <row r="603" spans="8:20" ht="10.5" customHeight="1">
      <c r="H603" s="11"/>
      <c r="L603" s="12"/>
      <c r="O603" s="11"/>
      <c r="P603" s="11"/>
      <c r="Q603" s="11"/>
      <c r="R603" s="11"/>
      <c r="S603" s="11"/>
      <c r="T603" s="11"/>
    </row>
    <row r="604" spans="8:20" ht="10.5" customHeight="1">
      <c r="H604" s="11"/>
      <c r="L604" s="12"/>
      <c r="O604" s="11"/>
      <c r="P604" s="11"/>
      <c r="Q604" s="11"/>
      <c r="R604" s="11"/>
      <c r="S604" s="11"/>
      <c r="T604" s="11"/>
    </row>
    <row r="605" spans="8:20" ht="10.5" customHeight="1">
      <c r="H605" s="11"/>
      <c r="L605" s="12"/>
      <c r="O605" s="11"/>
      <c r="P605" s="11"/>
      <c r="Q605" s="11"/>
      <c r="R605" s="11"/>
      <c r="S605" s="11"/>
      <c r="T605" s="11"/>
    </row>
    <row r="606" spans="8:20" ht="10.5" customHeight="1">
      <c r="H606" s="11"/>
      <c r="L606" s="12"/>
      <c r="O606" s="11"/>
      <c r="P606" s="11"/>
      <c r="Q606" s="11"/>
      <c r="R606" s="11"/>
      <c r="S606" s="11"/>
      <c r="T606" s="11"/>
    </row>
    <row r="607" spans="8:20" ht="10.5" customHeight="1">
      <c r="H607" s="11"/>
      <c r="L607" s="12"/>
      <c r="O607" s="11"/>
      <c r="P607" s="11"/>
      <c r="Q607" s="11"/>
      <c r="R607" s="11"/>
      <c r="S607" s="11"/>
      <c r="T607" s="11"/>
    </row>
    <row r="608" spans="8:20" ht="10.5" customHeight="1">
      <c r="H608" s="11"/>
      <c r="L608" s="12"/>
      <c r="O608" s="11"/>
      <c r="P608" s="11"/>
      <c r="Q608" s="11"/>
      <c r="R608" s="11"/>
      <c r="S608" s="11"/>
      <c r="T608" s="11"/>
    </row>
    <row r="609" spans="8:20" ht="10.5" customHeight="1">
      <c r="H609" s="11"/>
      <c r="L609" s="12"/>
      <c r="O609" s="11"/>
      <c r="P609" s="11"/>
      <c r="Q609" s="11"/>
      <c r="R609" s="11"/>
      <c r="S609" s="11"/>
      <c r="T609" s="11"/>
    </row>
    <row r="610" spans="8:20" ht="10.5" customHeight="1">
      <c r="H610" s="11"/>
      <c r="L610" s="12"/>
      <c r="O610" s="11"/>
      <c r="P610" s="11"/>
      <c r="Q610" s="11"/>
      <c r="R610" s="11"/>
      <c r="S610" s="11"/>
      <c r="T610" s="11"/>
    </row>
    <row r="611" spans="8:20" ht="10.5" customHeight="1">
      <c r="H611" s="11"/>
      <c r="L611" s="12"/>
      <c r="O611" s="11"/>
      <c r="P611" s="11"/>
      <c r="Q611" s="11"/>
      <c r="R611" s="11"/>
      <c r="S611" s="11"/>
      <c r="T611" s="11"/>
    </row>
    <row r="612" spans="8:20" ht="10.5" customHeight="1">
      <c r="H612" s="11"/>
      <c r="L612" s="12"/>
      <c r="O612" s="11"/>
      <c r="P612" s="11"/>
      <c r="Q612" s="11"/>
      <c r="R612" s="11"/>
      <c r="S612" s="11"/>
      <c r="T612" s="11"/>
    </row>
    <row r="613" spans="8:20" ht="10.5" customHeight="1">
      <c r="H613" s="11"/>
      <c r="L613" s="12"/>
      <c r="O613" s="11"/>
      <c r="P613" s="11"/>
      <c r="Q613" s="11"/>
      <c r="R613" s="11"/>
      <c r="S613" s="11"/>
      <c r="T613" s="11"/>
    </row>
    <row r="614" spans="8:20" ht="10.5" customHeight="1">
      <c r="H614" s="11"/>
      <c r="L614" s="12"/>
      <c r="O614" s="11"/>
      <c r="P614" s="11"/>
      <c r="Q614" s="11"/>
      <c r="R614" s="11"/>
      <c r="S614" s="11"/>
      <c r="T614" s="11"/>
    </row>
    <row r="615" spans="8:20" ht="10.5" customHeight="1">
      <c r="H615" s="11"/>
      <c r="L615" s="12"/>
      <c r="O615" s="11"/>
      <c r="P615" s="11"/>
      <c r="Q615" s="11"/>
      <c r="R615" s="11"/>
      <c r="S615" s="11"/>
      <c r="T615" s="11"/>
    </row>
    <row r="616" spans="8:20" ht="10.5" customHeight="1">
      <c r="H616" s="11"/>
      <c r="L616" s="12"/>
      <c r="O616" s="11"/>
      <c r="P616" s="11"/>
      <c r="Q616" s="11"/>
      <c r="R616" s="11"/>
      <c r="S616" s="11"/>
      <c r="T616" s="11"/>
    </row>
    <row r="617" spans="8:20" ht="10.5" customHeight="1">
      <c r="H617" s="11"/>
      <c r="L617" s="12"/>
      <c r="O617" s="11"/>
      <c r="P617" s="11"/>
      <c r="Q617" s="11"/>
      <c r="R617" s="11"/>
      <c r="S617" s="11"/>
      <c r="T617" s="11"/>
    </row>
    <row r="618" spans="8:20" ht="10.5" customHeight="1">
      <c r="H618" s="11"/>
      <c r="L618" s="12"/>
      <c r="O618" s="11"/>
      <c r="P618" s="11"/>
      <c r="Q618" s="11"/>
      <c r="R618" s="11"/>
      <c r="S618" s="11"/>
      <c r="T618" s="11"/>
    </row>
    <row r="619" spans="8:20" ht="10.5" customHeight="1">
      <c r="H619" s="11"/>
      <c r="L619" s="12"/>
      <c r="O619" s="11"/>
      <c r="P619" s="11"/>
      <c r="Q619" s="11"/>
      <c r="R619" s="11"/>
      <c r="S619" s="11"/>
      <c r="T619" s="11"/>
    </row>
    <row r="620" spans="8:20" ht="10.5" customHeight="1">
      <c r="H620" s="11"/>
      <c r="L620" s="12"/>
      <c r="O620" s="11"/>
      <c r="P620" s="11"/>
      <c r="Q620" s="11"/>
      <c r="R620" s="11"/>
      <c r="S620" s="11"/>
      <c r="T620" s="11"/>
    </row>
    <row r="621" spans="8:20" ht="10.5" customHeight="1">
      <c r="H621" s="11"/>
      <c r="L621" s="12"/>
      <c r="O621" s="11"/>
      <c r="P621" s="11"/>
      <c r="Q621" s="11"/>
      <c r="R621" s="11"/>
      <c r="S621" s="11"/>
      <c r="T621" s="11"/>
    </row>
    <row r="622" spans="8:20" ht="10.5" customHeight="1">
      <c r="H622" s="11"/>
      <c r="L622" s="12"/>
      <c r="O622" s="11"/>
      <c r="P622" s="11"/>
      <c r="Q622" s="11"/>
      <c r="R622" s="11"/>
      <c r="S622" s="11"/>
      <c r="T622" s="11"/>
    </row>
    <row r="623" spans="8:20" ht="10.5" customHeight="1">
      <c r="H623" s="11"/>
      <c r="L623" s="12"/>
      <c r="O623" s="11"/>
      <c r="P623" s="11"/>
      <c r="Q623" s="11"/>
      <c r="R623" s="11"/>
      <c r="S623" s="11"/>
      <c r="T623" s="11"/>
    </row>
    <row r="624" spans="8:20" ht="10.5" customHeight="1">
      <c r="H624" s="11"/>
      <c r="L624" s="12"/>
      <c r="O624" s="11"/>
      <c r="P624" s="11"/>
      <c r="Q624" s="11"/>
      <c r="R624" s="11"/>
      <c r="S624" s="11"/>
      <c r="T624" s="11"/>
    </row>
    <row r="625" spans="8:20" ht="10.5" customHeight="1">
      <c r="H625" s="11"/>
      <c r="L625" s="12"/>
      <c r="O625" s="11"/>
      <c r="P625" s="11"/>
      <c r="Q625" s="11"/>
      <c r="R625" s="11"/>
      <c r="S625" s="11"/>
      <c r="T625" s="11"/>
    </row>
    <row r="626" spans="8:20" ht="10.5" customHeight="1">
      <c r="H626" s="11"/>
      <c r="L626" s="12"/>
      <c r="O626" s="11"/>
      <c r="P626" s="11"/>
      <c r="Q626" s="11"/>
      <c r="R626" s="11"/>
      <c r="S626" s="11"/>
      <c r="T626" s="11"/>
    </row>
    <row r="627" spans="8:20" ht="10.5" customHeight="1">
      <c r="H627" s="11"/>
      <c r="L627" s="12"/>
      <c r="O627" s="11"/>
      <c r="P627" s="11"/>
      <c r="Q627" s="11"/>
      <c r="R627" s="11"/>
      <c r="S627" s="11"/>
      <c r="T627" s="11"/>
    </row>
    <row r="628" spans="8:20" ht="10.5" customHeight="1">
      <c r="H628" s="11"/>
      <c r="L628" s="12"/>
      <c r="O628" s="11"/>
      <c r="P628" s="11"/>
      <c r="Q628" s="11"/>
      <c r="R628" s="11"/>
      <c r="S628" s="11"/>
      <c r="T628" s="11"/>
    </row>
    <row r="629" spans="8:20" ht="10.5" customHeight="1">
      <c r="H629" s="11"/>
      <c r="L629" s="12"/>
      <c r="O629" s="11"/>
      <c r="P629" s="11"/>
      <c r="Q629" s="11"/>
      <c r="R629" s="11"/>
      <c r="S629" s="11"/>
      <c r="T629" s="11"/>
    </row>
    <row r="630" spans="8:20" ht="10.5" customHeight="1">
      <c r="H630" s="11"/>
      <c r="L630" s="12"/>
      <c r="O630" s="11"/>
      <c r="P630" s="11"/>
      <c r="Q630" s="11"/>
      <c r="R630" s="11"/>
      <c r="S630" s="11"/>
      <c r="T630" s="11"/>
    </row>
    <row r="631" spans="8:20" ht="10.5" customHeight="1">
      <c r="H631" s="11"/>
      <c r="L631" s="12"/>
      <c r="O631" s="11"/>
      <c r="P631" s="11"/>
      <c r="Q631" s="11"/>
      <c r="R631" s="11"/>
      <c r="S631" s="11"/>
      <c r="T631" s="11"/>
    </row>
    <row r="632" spans="8:20" ht="10.5" customHeight="1">
      <c r="H632" s="11"/>
      <c r="L632" s="12"/>
      <c r="O632" s="11"/>
      <c r="P632" s="11"/>
      <c r="Q632" s="11"/>
      <c r="R632" s="11"/>
      <c r="S632" s="11"/>
      <c r="T632" s="11"/>
    </row>
    <row r="633" spans="8:20" ht="10.5" customHeight="1">
      <c r="H633" s="11"/>
      <c r="L633" s="12"/>
      <c r="O633" s="11"/>
      <c r="P633" s="11"/>
      <c r="Q633" s="11"/>
      <c r="R633" s="11"/>
      <c r="S633" s="11"/>
      <c r="T633" s="11"/>
    </row>
    <row r="634" spans="8:20" ht="10.5" customHeight="1">
      <c r="H634" s="11"/>
      <c r="L634" s="12"/>
      <c r="O634" s="11"/>
      <c r="P634" s="11"/>
      <c r="Q634" s="11"/>
      <c r="R634" s="11"/>
      <c r="S634" s="11"/>
      <c r="T634" s="11"/>
    </row>
    <row r="635" spans="8:20" ht="10.5" customHeight="1">
      <c r="H635" s="11"/>
      <c r="L635" s="12"/>
      <c r="O635" s="11"/>
      <c r="P635" s="11"/>
      <c r="Q635" s="11"/>
      <c r="R635" s="11"/>
      <c r="S635" s="11"/>
      <c r="T635" s="11"/>
    </row>
    <row r="636" spans="8:20" ht="10.5" customHeight="1">
      <c r="H636" s="11"/>
      <c r="L636" s="12"/>
      <c r="O636" s="11"/>
      <c r="P636" s="11"/>
      <c r="Q636" s="11"/>
      <c r="R636" s="11"/>
      <c r="S636" s="11"/>
      <c r="T636" s="11"/>
    </row>
    <row r="637" spans="8:20" ht="10.5" customHeight="1">
      <c r="H637" s="11"/>
      <c r="L637" s="12"/>
      <c r="O637" s="11"/>
      <c r="P637" s="11"/>
      <c r="Q637" s="11"/>
      <c r="R637" s="11"/>
      <c r="S637" s="11"/>
      <c r="T637" s="11"/>
    </row>
    <row r="638" spans="8:20" ht="10.5" customHeight="1">
      <c r="H638" s="11"/>
      <c r="L638" s="12"/>
      <c r="O638" s="11"/>
      <c r="P638" s="11"/>
      <c r="Q638" s="11"/>
      <c r="R638" s="11"/>
      <c r="S638" s="11"/>
      <c r="T638" s="11"/>
    </row>
    <row r="639" spans="8:20" ht="10.5" customHeight="1">
      <c r="H639" s="11"/>
      <c r="L639" s="12"/>
      <c r="O639" s="11"/>
      <c r="P639" s="11"/>
      <c r="Q639" s="11"/>
      <c r="R639" s="11"/>
      <c r="S639" s="11"/>
      <c r="T639" s="11"/>
    </row>
    <row r="640" spans="8:20" ht="10.5" customHeight="1">
      <c r="H640" s="11"/>
      <c r="L640" s="12"/>
      <c r="O640" s="11"/>
      <c r="P640" s="11"/>
      <c r="Q640" s="11"/>
      <c r="R640" s="11"/>
      <c r="S640" s="11"/>
      <c r="T640" s="11"/>
    </row>
    <row r="641" spans="8:20" ht="10.5" customHeight="1">
      <c r="H641" s="11"/>
      <c r="L641" s="12"/>
      <c r="O641" s="11"/>
      <c r="P641" s="11"/>
      <c r="Q641" s="11"/>
      <c r="R641" s="11"/>
      <c r="S641" s="11"/>
      <c r="T641" s="11"/>
    </row>
    <row r="642" spans="8:20" ht="10.5" customHeight="1">
      <c r="H642" s="11"/>
      <c r="L642" s="12"/>
      <c r="O642" s="11"/>
      <c r="P642" s="11"/>
      <c r="Q642" s="11"/>
      <c r="R642" s="11"/>
      <c r="S642" s="11"/>
      <c r="T642" s="11"/>
    </row>
    <row r="643" spans="8:20" ht="10.5" customHeight="1">
      <c r="H643" s="11"/>
      <c r="L643" s="12"/>
      <c r="O643" s="11"/>
      <c r="P643" s="11"/>
      <c r="Q643" s="11"/>
      <c r="R643" s="11"/>
      <c r="S643" s="11"/>
      <c r="T643" s="11"/>
    </row>
    <row r="644" spans="8:20" ht="10.5" customHeight="1">
      <c r="H644" s="11"/>
      <c r="L644" s="12"/>
      <c r="O644" s="11"/>
      <c r="P644" s="11"/>
      <c r="Q644" s="11"/>
      <c r="R644" s="11"/>
      <c r="S644" s="11"/>
      <c r="T644" s="11"/>
    </row>
    <row r="645" spans="8:20" ht="10.5" customHeight="1">
      <c r="H645" s="11"/>
      <c r="L645" s="12"/>
      <c r="O645" s="11"/>
      <c r="P645" s="11"/>
      <c r="Q645" s="11"/>
      <c r="R645" s="11"/>
      <c r="S645" s="11"/>
      <c r="T645" s="11"/>
    </row>
    <row r="646" spans="8:20" ht="10.5" customHeight="1">
      <c r="H646" s="11"/>
      <c r="L646" s="12"/>
      <c r="O646" s="11"/>
      <c r="P646" s="11"/>
      <c r="Q646" s="11"/>
      <c r="R646" s="11"/>
      <c r="S646" s="11"/>
      <c r="T646" s="11"/>
    </row>
    <row r="647" spans="8:20" ht="10.5" customHeight="1">
      <c r="H647" s="11"/>
      <c r="L647" s="12"/>
      <c r="O647" s="11"/>
      <c r="P647" s="11"/>
      <c r="Q647" s="11"/>
      <c r="R647" s="11"/>
      <c r="S647" s="11"/>
      <c r="T647" s="11"/>
    </row>
    <row r="648" spans="8:20" ht="10.5" customHeight="1">
      <c r="H648" s="11"/>
      <c r="L648" s="12"/>
      <c r="O648" s="11"/>
      <c r="P648" s="11"/>
      <c r="Q648" s="11"/>
      <c r="R648" s="11"/>
      <c r="S648" s="11"/>
      <c r="T648" s="11"/>
    </row>
    <row r="649" spans="8:20" ht="10.5" customHeight="1">
      <c r="H649" s="11"/>
      <c r="L649" s="12"/>
      <c r="O649" s="11"/>
      <c r="P649" s="11"/>
      <c r="Q649" s="11"/>
      <c r="R649" s="11"/>
      <c r="S649" s="11"/>
      <c r="T649" s="11"/>
    </row>
    <row r="650" spans="8:20" ht="10.5" customHeight="1">
      <c r="H650" s="11"/>
      <c r="L650" s="12"/>
      <c r="O650" s="11"/>
      <c r="P650" s="11"/>
      <c r="Q650" s="11"/>
      <c r="R650" s="11"/>
      <c r="S650" s="11"/>
      <c r="T650" s="11"/>
    </row>
    <row r="651" spans="8:20" ht="10.5" customHeight="1">
      <c r="H651" s="11"/>
      <c r="L651" s="12"/>
      <c r="O651" s="11"/>
      <c r="P651" s="11"/>
      <c r="Q651" s="11"/>
      <c r="R651" s="11"/>
      <c r="S651" s="11"/>
      <c r="T651" s="11"/>
    </row>
    <row r="652" spans="8:20" ht="10.5" customHeight="1">
      <c r="H652" s="11"/>
      <c r="L652" s="12"/>
      <c r="O652" s="11"/>
      <c r="P652" s="11"/>
      <c r="Q652" s="11"/>
      <c r="R652" s="11"/>
      <c r="S652" s="11"/>
      <c r="T652" s="11"/>
    </row>
    <row r="653" spans="8:20" ht="10.5" customHeight="1">
      <c r="H653" s="11"/>
      <c r="L653" s="12"/>
      <c r="O653" s="11"/>
      <c r="P653" s="11"/>
      <c r="Q653" s="11"/>
      <c r="R653" s="11"/>
      <c r="S653" s="11"/>
      <c r="T653" s="11"/>
    </row>
    <row r="654" spans="8:20" 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5" customHeight="1">
      <c r="H656" s="11"/>
      <c r="L656" s="12"/>
      <c r="O656" s="11"/>
      <c r="P656" s="11"/>
      <c r="Q656" s="11"/>
      <c r="R656" s="11"/>
      <c r="S656" s="11"/>
      <c r="T656" s="11"/>
    </row>
    <row r="657" spans="8:20" ht="10.5" customHeight="1">
      <c r="H657" s="11"/>
      <c r="L657" s="12"/>
      <c r="O657" s="11"/>
      <c r="P657" s="11"/>
      <c r="Q657" s="11"/>
      <c r="R657" s="11"/>
      <c r="S657" s="11"/>
      <c r="T657" s="11"/>
    </row>
    <row r="658" spans="8:20" ht="10.5" customHeight="1">
      <c r="H658" s="11"/>
      <c r="L658" s="12"/>
      <c r="O658" s="11"/>
      <c r="P658" s="11"/>
      <c r="Q658" s="11"/>
      <c r="R658" s="11"/>
      <c r="S658" s="11"/>
      <c r="T658" s="11"/>
    </row>
    <row r="659" spans="8:20" ht="10.5" customHeight="1">
      <c r="H659" s="11"/>
      <c r="L659" s="12"/>
      <c r="O659" s="11"/>
      <c r="P659" s="11"/>
      <c r="Q659" s="11"/>
      <c r="R659" s="11"/>
      <c r="S659" s="11"/>
      <c r="T659" s="11"/>
    </row>
    <row r="660" spans="8:20" ht="10.5" customHeight="1">
      <c r="H660" s="11"/>
      <c r="L660" s="12"/>
      <c r="O660" s="11"/>
      <c r="P660" s="11"/>
      <c r="Q660" s="11"/>
      <c r="R660" s="11"/>
      <c r="S660" s="11"/>
      <c r="T660" s="11"/>
    </row>
    <row r="661" spans="8:20" ht="10.5" customHeight="1">
      <c r="H661" s="11"/>
      <c r="L661" s="12"/>
      <c r="O661" s="11"/>
      <c r="P661" s="11"/>
      <c r="Q661" s="11"/>
      <c r="R661" s="11"/>
      <c r="S661" s="11"/>
      <c r="T661" s="11"/>
    </row>
    <row r="662" spans="8:20" ht="10.5" customHeight="1">
      <c r="H662" s="11"/>
      <c r="L662" s="12"/>
      <c r="O662" s="11"/>
      <c r="P662" s="11"/>
      <c r="Q662" s="11"/>
      <c r="R662" s="11"/>
      <c r="S662" s="11"/>
      <c r="T662" s="11"/>
    </row>
    <row r="663" spans="8:20" ht="10.5" customHeight="1">
      <c r="H663" s="11"/>
      <c r="L663" s="12"/>
      <c r="O663" s="11"/>
      <c r="P663" s="11"/>
      <c r="Q663" s="11"/>
      <c r="R663" s="11"/>
      <c r="S663" s="11"/>
      <c r="T663" s="11"/>
    </row>
    <row r="664" spans="8:20" ht="10.5" customHeight="1">
      <c r="H664" s="11"/>
      <c r="L664" s="12"/>
      <c r="O664" s="11"/>
      <c r="P664" s="11"/>
      <c r="Q664" s="11"/>
      <c r="R664" s="11"/>
      <c r="S664" s="11"/>
      <c r="T664" s="11"/>
    </row>
    <row r="665" spans="8:20" ht="10.5" customHeight="1">
      <c r="H665" s="11"/>
      <c r="L665" s="12"/>
      <c r="O665" s="11"/>
      <c r="P665" s="11"/>
      <c r="Q665" s="11"/>
      <c r="R665" s="11"/>
      <c r="S665" s="11"/>
      <c r="T665" s="11"/>
    </row>
    <row r="666" spans="8:20" ht="10.5" customHeight="1">
      <c r="H666" s="11"/>
      <c r="L666" s="12"/>
      <c r="O666" s="11"/>
      <c r="P666" s="11"/>
      <c r="Q666" s="11"/>
      <c r="R666" s="11"/>
      <c r="S666" s="11"/>
      <c r="T666" s="11"/>
    </row>
    <row r="667" spans="8:20" ht="10.5" customHeight="1">
      <c r="H667" s="11"/>
      <c r="L667" s="12"/>
      <c r="O667" s="11"/>
      <c r="P667" s="11"/>
      <c r="Q667" s="11"/>
      <c r="R667" s="11"/>
      <c r="S667" s="11"/>
      <c r="T667" s="11"/>
    </row>
    <row r="668" spans="8:20" ht="10.5" customHeight="1">
      <c r="H668" s="11"/>
      <c r="L668" s="12"/>
      <c r="O668" s="11"/>
      <c r="P668" s="11"/>
      <c r="Q668" s="11"/>
      <c r="R668" s="11"/>
      <c r="S668" s="11"/>
      <c r="T668" s="11"/>
    </row>
    <row r="669" spans="8:20" ht="10.5" customHeight="1">
      <c r="H669" s="11"/>
      <c r="L669" s="12"/>
      <c r="O669" s="11"/>
      <c r="P669" s="11"/>
      <c r="Q669" s="11"/>
      <c r="R669" s="11"/>
      <c r="S669" s="11"/>
      <c r="T669" s="11"/>
    </row>
    <row r="670" spans="8:20" ht="10.5" customHeight="1">
      <c r="H670" s="11"/>
      <c r="L670" s="12"/>
      <c r="O670" s="11"/>
      <c r="P670" s="11"/>
      <c r="Q670" s="11"/>
      <c r="R670" s="11"/>
      <c r="S670" s="11"/>
      <c r="T670" s="11"/>
    </row>
    <row r="671" spans="8:20" ht="10.5" customHeight="1">
      <c r="H671" s="11"/>
      <c r="L671" s="12"/>
      <c r="O671" s="11"/>
      <c r="P671" s="11"/>
      <c r="Q671" s="11"/>
      <c r="R671" s="11"/>
      <c r="S671" s="11"/>
      <c r="T671" s="11"/>
    </row>
    <row r="672" spans="8:20" ht="10.5" customHeight="1">
      <c r="H672" s="11"/>
      <c r="L672" s="12"/>
      <c r="O672" s="11"/>
      <c r="P672" s="11"/>
      <c r="Q672" s="11"/>
      <c r="R672" s="11"/>
      <c r="S672" s="11"/>
      <c r="T672" s="11"/>
    </row>
    <row r="673" spans="8:20" ht="10.5" customHeight="1">
      <c r="H673" s="11"/>
      <c r="L673" s="12"/>
      <c r="O673" s="11"/>
      <c r="P673" s="11"/>
      <c r="Q673" s="11"/>
      <c r="R673" s="11"/>
      <c r="S673" s="11"/>
      <c r="T673" s="11"/>
    </row>
    <row r="674" spans="8:20" ht="10.5" customHeight="1">
      <c r="H674" s="11"/>
      <c r="L674" s="12"/>
      <c r="O674" s="11"/>
      <c r="P674" s="11"/>
      <c r="Q674" s="11"/>
      <c r="R674" s="11"/>
      <c r="S674" s="11"/>
      <c r="T674" s="11"/>
    </row>
    <row r="675" spans="8:20" ht="10.5" customHeight="1">
      <c r="H675" s="11"/>
      <c r="L675" s="12"/>
      <c r="O675" s="11"/>
      <c r="P675" s="11"/>
      <c r="Q675" s="11"/>
      <c r="R675" s="11"/>
      <c r="S675" s="11"/>
      <c r="T675" s="11"/>
    </row>
    <row r="676" spans="8:20" ht="10.5" customHeight="1">
      <c r="H676" s="11"/>
      <c r="L676" s="12"/>
      <c r="O676" s="11"/>
      <c r="P676" s="11"/>
      <c r="Q676" s="11"/>
      <c r="R676" s="11"/>
      <c r="S676" s="11"/>
      <c r="T676" s="11"/>
    </row>
    <row r="677" spans="8:20" ht="10.5" customHeight="1">
      <c r="H677" s="11"/>
      <c r="L677" s="12"/>
      <c r="O677" s="11"/>
      <c r="P677" s="11"/>
      <c r="Q677" s="11"/>
      <c r="R677" s="11"/>
      <c r="S677" s="11"/>
      <c r="T677" s="11"/>
    </row>
    <row r="678" spans="8:20" ht="10.5" customHeight="1">
      <c r="H678" s="11"/>
      <c r="L678" s="12"/>
      <c r="O678" s="11"/>
      <c r="P678" s="11"/>
      <c r="Q678" s="11"/>
      <c r="R678" s="11"/>
      <c r="S678" s="11"/>
      <c r="T678" s="11"/>
    </row>
    <row r="679" spans="8:20" ht="10.5" customHeight="1">
      <c r="H679" s="11"/>
      <c r="L679" s="12"/>
      <c r="O679" s="11"/>
      <c r="P679" s="11"/>
      <c r="Q679" s="11"/>
      <c r="R679" s="11"/>
      <c r="S679" s="11"/>
      <c r="T679" s="11"/>
    </row>
    <row r="680" spans="8:20" ht="10.5" customHeight="1">
      <c r="H680" s="11"/>
      <c r="L680" s="12"/>
      <c r="O680" s="11"/>
      <c r="P680" s="11"/>
      <c r="Q680" s="11"/>
      <c r="R680" s="11"/>
      <c r="S680" s="11"/>
      <c r="T680" s="11"/>
    </row>
    <row r="681" spans="8:20" ht="10.5" customHeight="1">
      <c r="H681" s="11"/>
      <c r="L681" s="12"/>
      <c r="O681" s="11"/>
      <c r="P681" s="11"/>
      <c r="Q681" s="11"/>
      <c r="R681" s="11"/>
      <c r="S681" s="11"/>
      <c r="T681" s="11"/>
    </row>
    <row r="682" spans="8:20" ht="10.5" customHeight="1">
      <c r="H682" s="11"/>
      <c r="L682" s="12"/>
      <c r="O682" s="11"/>
      <c r="P682" s="11"/>
      <c r="Q682" s="11"/>
      <c r="R682" s="11"/>
      <c r="S682" s="11"/>
      <c r="T682" s="11"/>
    </row>
    <row r="683" spans="8:20" ht="10.5" customHeight="1">
      <c r="H683" s="11"/>
      <c r="L683" s="12"/>
      <c r="O683" s="11"/>
      <c r="P683" s="11"/>
      <c r="Q683" s="11"/>
      <c r="R683" s="11"/>
      <c r="S683" s="11"/>
      <c r="T683" s="11"/>
    </row>
    <row r="684" spans="8:20" ht="10.5" customHeight="1">
      <c r="H684" s="11"/>
      <c r="L684" s="12"/>
      <c r="O684" s="11"/>
      <c r="P684" s="11"/>
      <c r="Q684" s="11"/>
      <c r="R684" s="11"/>
      <c r="S684" s="11"/>
      <c r="T684" s="11"/>
    </row>
    <row r="685" spans="8:20" ht="10.5" customHeight="1">
      <c r="H685" s="11"/>
      <c r="L685" s="12"/>
      <c r="O685" s="11"/>
      <c r="P685" s="11"/>
      <c r="Q685" s="11"/>
      <c r="R685" s="11"/>
      <c r="S685" s="11"/>
      <c r="T685" s="11"/>
    </row>
    <row r="686" spans="8:20" ht="10.5" customHeight="1">
      <c r="H686" s="11"/>
      <c r="L686" s="12"/>
      <c r="O686" s="11"/>
      <c r="P686" s="11"/>
      <c r="Q686" s="11"/>
      <c r="R686" s="11"/>
      <c r="S686" s="11"/>
      <c r="T686" s="11"/>
    </row>
    <row r="687" spans="8:20" ht="10.5" customHeight="1">
      <c r="H687" s="11"/>
      <c r="L687" s="12"/>
      <c r="O687" s="11"/>
      <c r="P687" s="11"/>
      <c r="Q687" s="11"/>
      <c r="R687" s="11"/>
      <c r="S687" s="11"/>
      <c r="T687" s="11"/>
    </row>
    <row r="688" spans="8:20" ht="10.5" customHeight="1">
      <c r="H688" s="11"/>
      <c r="L688" s="12"/>
      <c r="O688" s="11"/>
      <c r="P688" s="11"/>
      <c r="Q688" s="11"/>
      <c r="R688" s="11"/>
      <c r="S688" s="11"/>
      <c r="T688" s="11"/>
    </row>
    <row r="689" spans="8:20" ht="10.5" customHeight="1">
      <c r="H689" s="11"/>
      <c r="L689" s="12"/>
      <c r="O689" s="11"/>
      <c r="P689" s="11"/>
      <c r="Q689" s="11"/>
      <c r="R689" s="11"/>
      <c r="S689" s="11"/>
      <c r="T689" s="11"/>
    </row>
    <row r="690" spans="8:20" ht="10.5" customHeight="1">
      <c r="H690" s="11"/>
      <c r="L690" s="12"/>
      <c r="O690" s="11"/>
      <c r="P690" s="11"/>
      <c r="Q690" s="11"/>
      <c r="R690" s="11"/>
      <c r="S690" s="11"/>
      <c r="T690" s="11"/>
    </row>
    <row r="691" spans="8:20" ht="10.5" customHeight="1">
      <c r="H691" s="11"/>
      <c r="L691" s="12"/>
      <c r="O691" s="11"/>
      <c r="P691" s="11"/>
      <c r="Q691" s="11"/>
      <c r="R691" s="11"/>
      <c r="S691" s="11"/>
      <c r="T691" s="11"/>
    </row>
    <row r="692" spans="8:20" ht="10.5" customHeight="1">
      <c r="H692" s="11"/>
      <c r="L692" s="12"/>
      <c r="O692" s="11"/>
      <c r="P692" s="11"/>
      <c r="Q692" s="11"/>
      <c r="R692" s="11"/>
      <c r="S692" s="11"/>
      <c r="T692" s="11"/>
    </row>
    <row r="693" spans="8:20" ht="10.5" customHeight="1">
      <c r="H693" s="11"/>
      <c r="L693" s="12"/>
      <c r="O693" s="11"/>
      <c r="P693" s="11"/>
      <c r="Q693" s="11"/>
      <c r="R693" s="11"/>
      <c r="S693" s="11"/>
      <c r="T693" s="11"/>
    </row>
    <row r="694" spans="8:20" ht="10.5" customHeight="1">
      <c r="H694" s="11"/>
      <c r="L694" s="12"/>
      <c r="O694" s="11"/>
      <c r="P694" s="11"/>
      <c r="Q694" s="11"/>
      <c r="R694" s="11"/>
      <c r="S694" s="11"/>
      <c r="T694" s="11"/>
    </row>
    <row r="695" spans="8:20" ht="10.5" customHeight="1">
      <c r="H695" s="11"/>
      <c r="L695" s="12"/>
      <c r="O695" s="11"/>
      <c r="P695" s="11"/>
      <c r="Q695" s="11"/>
      <c r="R695" s="11"/>
      <c r="S695" s="11"/>
      <c r="T695" s="11"/>
    </row>
    <row r="696" spans="8:20" ht="10.5" customHeight="1">
      <c r="H696" s="11"/>
      <c r="L696" s="12"/>
      <c r="O696" s="11"/>
      <c r="P696" s="11"/>
      <c r="Q696" s="11"/>
      <c r="R696" s="11"/>
      <c r="S696" s="11"/>
      <c r="T696" s="11"/>
    </row>
    <row r="697" spans="8:20" ht="10.5" customHeight="1">
      <c r="H697" s="11"/>
      <c r="L697" s="12"/>
      <c r="O697" s="11"/>
      <c r="P697" s="11"/>
      <c r="Q697" s="11"/>
      <c r="R697" s="11"/>
      <c r="S697" s="11"/>
      <c r="T697" s="11"/>
    </row>
    <row r="698" spans="8:20" ht="10.5" customHeight="1">
      <c r="H698" s="11"/>
      <c r="L698" s="12"/>
      <c r="O698" s="11"/>
      <c r="P698" s="11"/>
      <c r="Q698" s="11"/>
      <c r="R698" s="11"/>
      <c r="S698" s="11"/>
      <c r="T698" s="11"/>
    </row>
    <row r="699" spans="8:20" ht="10.5" customHeight="1">
      <c r="H699" s="11"/>
      <c r="L699" s="12"/>
      <c r="O699" s="11"/>
      <c r="P699" s="11"/>
      <c r="Q699" s="11"/>
      <c r="R699" s="11"/>
      <c r="S699" s="11"/>
      <c r="T699" s="11"/>
    </row>
    <row r="700" spans="8:20" ht="10.5" customHeight="1">
      <c r="H700" s="11"/>
      <c r="L700" s="12"/>
      <c r="O700" s="11"/>
      <c r="P700" s="11"/>
      <c r="Q700" s="11"/>
      <c r="R700" s="11"/>
      <c r="S700" s="11"/>
      <c r="T700" s="11"/>
    </row>
    <row r="701" spans="8:20" ht="10.5" customHeight="1">
      <c r="H701" s="11"/>
      <c r="L701" s="12"/>
      <c r="O701" s="11"/>
      <c r="P701" s="11"/>
      <c r="Q701" s="11"/>
      <c r="R701" s="11"/>
      <c r="S701" s="11"/>
      <c r="T701" s="11"/>
    </row>
    <row r="702" spans="8:20" ht="10.5" customHeight="1">
      <c r="H702" s="11"/>
      <c r="L702" s="12"/>
      <c r="O702" s="11"/>
      <c r="P702" s="11"/>
      <c r="Q702" s="11"/>
      <c r="R702" s="11"/>
      <c r="S702" s="11"/>
      <c r="T702" s="11"/>
    </row>
    <row r="703" spans="8:20" ht="10.5" customHeight="1">
      <c r="H703" s="11"/>
      <c r="L703" s="12"/>
      <c r="O703" s="11"/>
      <c r="P703" s="11"/>
      <c r="Q703" s="11"/>
      <c r="R703" s="11"/>
      <c r="S703" s="11"/>
      <c r="T703" s="11"/>
    </row>
    <row r="704" spans="8:20" ht="10.5" customHeight="1">
      <c r="H704" s="11"/>
      <c r="L704" s="12"/>
      <c r="O704" s="11"/>
      <c r="P704" s="11"/>
      <c r="Q704" s="11"/>
      <c r="R704" s="11"/>
      <c r="S704" s="11"/>
      <c r="T704" s="11"/>
    </row>
    <row r="705" spans="8:20" ht="10.5" customHeight="1">
      <c r="H705" s="11"/>
      <c r="L705" s="12"/>
      <c r="O705" s="11"/>
      <c r="P705" s="11"/>
      <c r="Q705" s="11"/>
      <c r="R705" s="11"/>
      <c r="S705" s="11"/>
      <c r="T705" s="11"/>
    </row>
    <row r="706" spans="8:20" ht="10.5" customHeight="1">
      <c r="H706" s="11"/>
      <c r="L706" s="12"/>
      <c r="O706" s="11"/>
      <c r="P706" s="11"/>
      <c r="Q706" s="11"/>
      <c r="R706" s="11"/>
      <c r="S706" s="11"/>
      <c r="T706" s="11"/>
    </row>
    <row r="707" spans="8:20" ht="10.5" customHeight="1">
      <c r="H707" s="11"/>
      <c r="L707" s="12"/>
      <c r="O707" s="11"/>
      <c r="P707" s="11"/>
      <c r="Q707" s="11"/>
      <c r="R707" s="11"/>
      <c r="S707" s="11"/>
      <c r="T707" s="11"/>
    </row>
    <row r="708" spans="8:20" ht="10.5" customHeight="1">
      <c r="H708" s="11"/>
      <c r="L708" s="12"/>
      <c r="O708" s="11"/>
      <c r="P708" s="11"/>
      <c r="Q708" s="11"/>
      <c r="R708" s="11"/>
      <c r="S708" s="11"/>
      <c r="T708" s="11"/>
    </row>
    <row r="709" spans="8:20" ht="10.5" customHeight="1">
      <c r="H709" s="11"/>
      <c r="L709" s="12"/>
      <c r="O709" s="11"/>
      <c r="P709" s="11"/>
      <c r="Q709" s="11"/>
      <c r="R709" s="11"/>
      <c r="S709" s="11"/>
      <c r="T709" s="11"/>
    </row>
    <row r="710" spans="8:20" ht="10.5" customHeight="1">
      <c r="H710" s="11"/>
      <c r="L710" s="12"/>
      <c r="O710" s="11"/>
      <c r="P710" s="11"/>
      <c r="Q710" s="11"/>
      <c r="R710" s="11"/>
      <c r="S710" s="11"/>
      <c r="T710" s="11"/>
    </row>
    <row r="711" spans="8:20" ht="10.5" customHeight="1">
      <c r="H711" s="11"/>
      <c r="L711" s="12"/>
      <c r="O711" s="11"/>
      <c r="P711" s="11"/>
      <c r="Q711" s="11"/>
      <c r="R711" s="11"/>
      <c r="S711" s="11"/>
      <c r="T711" s="11"/>
    </row>
    <row r="712" spans="8:20" ht="10.5" customHeight="1">
      <c r="H712" s="11"/>
      <c r="L712" s="12"/>
      <c r="O712" s="11"/>
      <c r="P712" s="11"/>
      <c r="Q712" s="11"/>
      <c r="R712" s="11"/>
      <c r="S712" s="11"/>
      <c r="T712" s="11"/>
    </row>
    <row r="713" spans="8:20" ht="10.5" customHeight="1">
      <c r="H713" s="11"/>
      <c r="L713" s="12"/>
      <c r="O713" s="11"/>
      <c r="P713" s="11"/>
      <c r="Q713" s="11"/>
      <c r="R713" s="11"/>
      <c r="S713" s="11"/>
      <c r="T713" s="11"/>
    </row>
    <row r="714" spans="8:20" ht="10.5" customHeight="1">
      <c r="H714" s="11"/>
      <c r="L714" s="12"/>
      <c r="O714" s="11"/>
      <c r="P714" s="11"/>
      <c r="Q714" s="11"/>
      <c r="R714" s="11"/>
      <c r="S714" s="11"/>
      <c r="T714" s="11"/>
    </row>
    <row r="715" spans="8:20" ht="10.5" customHeight="1">
      <c r="H715" s="11"/>
      <c r="L715" s="12"/>
      <c r="O715" s="11"/>
      <c r="P715" s="11"/>
      <c r="Q715" s="11"/>
      <c r="R715" s="11"/>
      <c r="S715" s="11"/>
      <c r="T715" s="11"/>
    </row>
    <row r="716" spans="8:20" ht="10.5" customHeight="1">
      <c r="H716" s="11"/>
      <c r="L716" s="12"/>
      <c r="O716" s="11"/>
      <c r="P716" s="11"/>
      <c r="Q716" s="11"/>
      <c r="R716" s="11"/>
      <c r="S716" s="11"/>
      <c r="T716" s="11"/>
    </row>
    <row r="717" spans="8:20" ht="10.5" customHeight="1">
      <c r="H717" s="11"/>
      <c r="L717" s="12"/>
      <c r="O717" s="11"/>
      <c r="P717" s="11"/>
      <c r="Q717" s="11"/>
      <c r="R717" s="11"/>
      <c r="S717" s="11"/>
      <c r="T717" s="11"/>
    </row>
    <row r="718" spans="8:20" ht="10.5" customHeight="1">
      <c r="H718" s="11"/>
      <c r="L718" s="12"/>
      <c r="O718" s="11"/>
      <c r="P718" s="11"/>
      <c r="Q718" s="11"/>
      <c r="R718" s="11"/>
      <c r="S718" s="11"/>
      <c r="T718" s="11"/>
    </row>
    <row r="719" spans="8:20" ht="10.5" customHeight="1">
      <c r="H719" s="11"/>
      <c r="L719" s="12"/>
      <c r="O719" s="11"/>
      <c r="P719" s="11"/>
      <c r="Q719" s="11"/>
      <c r="R719" s="11"/>
      <c r="S719" s="11"/>
      <c r="T719" s="11"/>
    </row>
    <row r="720" spans="8:20" ht="10.5" customHeight="1">
      <c r="H720" s="11"/>
      <c r="L720" s="12"/>
      <c r="O720" s="11"/>
      <c r="P720" s="11"/>
      <c r="Q720" s="11"/>
      <c r="R720" s="11"/>
      <c r="S720" s="11"/>
      <c r="T720" s="11"/>
    </row>
    <row r="721" spans="8:20" ht="10.5" customHeight="1">
      <c r="H721" s="11"/>
      <c r="L721" s="12"/>
      <c r="O721" s="11"/>
      <c r="P721" s="11"/>
      <c r="Q721" s="11"/>
      <c r="R721" s="11"/>
      <c r="S721" s="11"/>
      <c r="T721" s="11"/>
    </row>
    <row r="722" spans="8:20" ht="10.5" customHeight="1">
      <c r="H722" s="11"/>
      <c r="L722" s="12"/>
      <c r="O722" s="11"/>
      <c r="P722" s="11"/>
      <c r="Q722" s="11"/>
      <c r="R722" s="11"/>
      <c r="S722" s="11"/>
      <c r="T722" s="11"/>
    </row>
    <row r="723" spans="8:20" ht="10.5" customHeight="1">
      <c r="H723" s="11"/>
      <c r="L723" s="12"/>
      <c r="O723" s="11"/>
      <c r="P723" s="11"/>
      <c r="Q723" s="11"/>
      <c r="R723" s="11"/>
      <c r="S723" s="11"/>
      <c r="T723" s="11"/>
    </row>
    <row r="724" spans="8:20" ht="10.5" customHeight="1">
      <c r="H724" s="11"/>
      <c r="L724" s="12"/>
      <c r="O724" s="11"/>
      <c r="P724" s="11"/>
      <c r="Q724" s="11"/>
      <c r="R724" s="11"/>
      <c r="S724" s="11"/>
      <c r="T724" s="11"/>
    </row>
    <row r="725" spans="8:20" ht="10.5" customHeight="1">
      <c r="H725" s="11"/>
      <c r="L725" s="12"/>
      <c r="O725" s="11"/>
      <c r="P725" s="11"/>
      <c r="Q725" s="11"/>
      <c r="R725" s="11"/>
      <c r="S725" s="11"/>
      <c r="T725" s="11"/>
    </row>
    <row r="726" spans="8:20" ht="10.5" customHeight="1">
      <c r="H726" s="11"/>
      <c r="L726" s="12"/>
      <c r="O726" s="11"/>
      <c r="P726" s="11"/>
      <c r="Q726" s="11"/>
      <c r="R726" s="11"/>
      <c r="S726" s="11"/>
      <c r="T726" s="11"/>
    </row>
    <row r="727" spans="8:20" ht="10.5" customHeight="1">
      <c r="H727" s="11"/>
      <c r="L727" s="12"/>
      <c r="O727" s="11"/>
      <c r="P727" s="11"/>
      <c r="Q727" s="11"/>
      <c r="R727" s="11"/>
      <c r="S727" s="11"/>
      <c r="T727" s="11"/>
    </row>
    <row r="728" spans="8:20" ht="10.5" customHeight="1">
      <c r="H728" s="11"/>
      <c r="L728" s="12"/>
      <c r="O728" s="11"/>
      <c r="P728" s="11"/>
      <c r="Q728" s="11"/>
      <c r="R728" s="11"/>
      <c r="S728" s="11"/>
      <c r="T728" s="11"/>
    </row>
    <row r="729" spans="8:20" ht="10.5" customHeight="1">
      <c r="H729" s="11"/>
      <c r="L729" s="12"/>
      <c r="O729" s="11"/>
      <c r="P729" s="11"/>
      <c r="Q729" s="11"/>
      <c r="R729" s="11"/>
      <c r="S729" s="11"/>
      <c r="T729" s="11"/>
    </row>
    <row r="730" spans="8:20" ht="10.5" customHeight="1">
      <c r="H730" s="11"/>
      <c r="L730" s="12"/>
      <c r="O730" s="11"/>
      <c r="P730" s="11"/>
      <c r="Q730" s="11"/>
      <c r="R730" s="11"/>
      <c r="S730" s="11"/>
      <c r="T730" s="11"/>
    </row>
    <row r="731" spans="8:20" ht="10.5" customHeight="1">
      <c r="H731" s="11"/>
      <c r="L731" s="12"/>
      <c r="O731" s="11"/>
      <c r="P731" s="11"/>
      <c r="Q731" s="11"/>
      <c r="R731" s="11"/>
      <c r="S731" s="11"/>
      <c r="T731" s="11"/>
    </row>
    <row r="732" spans="8:20" ht="10.5" customHeight="1">
      <c r="H732" s="11"/>
      <c r="L732" s="12"/>
      <c r="O732" s="11"/>
      <c r="P732" s="11"/>
      <c r="Q732" s="11"/>
      <c r="R732" s="11"/>
      <c r="S732" s="11"/>
      <c r="T732" s="11"/>
    </row>
    <row r="733" spans="8:20" ht="10.5" customHeight="1">
      <c r="H733" s="11"/>
      <c r="L733" s="12"/>
      <c r="O733" s="11"/>
      <c r="P733" s="11"/>
      <c r="Q733" s="11"/>
      <c r="R733" s="11"/>
      <c r="S733" s="11"/>
      <c r="T733" s="11"/>
    </row>
    <row r="734" spans="8:20" ht="10.5" customHeight="1">
      <c r="H734" s="11"/>
      <c r="L734" s="12"/>
      <c r="O734" s="11"/>
      <c r="P734" s="11"/>
      <c r="Q734" s="11"/>
      <c r="R734" s="11"/>
      <c r="S734" s="11"/>
      <c r="T734" s="11"/>
    </row>
    <row r="735" spans="8:20" ht="10.5" customHeight="1">
      <c r="H735" s="11"/>
      <c r="L735" s="12"/>
      <c r="O735" s="11"/>
      <c r="P735" s="11"/>
      <c r="Q735" s="11"/>
      <c r="R735" s="11"/>
      <c r="S735" s="11"/>
      <c r="T735" s="11"/>
    </row>
    <row r="736" spans="8:20" ht="10.5" customHeight="1">
      <c r="H736" s="11"/>
      <c r="L736" s="12"/>
      <c r="O736" s="11"/>
      <c r="P736" s="11"/>
      <c r="Q736" s="11"/>
      <c r="R736" s="11"/>
      <c r="S736" s="11"/>
      <c r="T736" s="11"/>
    </row>
    <row r="737" spans="8:20" ht="10.5" customHeight="1">
      <c r="H737" s="11"/>
      <c r="L737" s="12"/>
      <c r="O737" s="11"/>
      <c r="P737" s="11"/>
      <c r="Q737" s="11"/>
      <c r="R737" s="11"/>
      <c r="S737" s="11"/>
      <c r="T737" s="11"/>
    </row>
    <row r="738" spans="8:20" ht="10.5" customHeight="1">
      <c r="H738" s="11"/>
      <c r="L738" s="12"/>
      <c r="O738" s="11"/>
      <c r="P738" s="11"/>
      <c r="Q738" s="11"/>
      <c r="R738" s="11"/>
      <c r="S738" s="11"/>
      <c r="T738" s="11"/>
    </row>
    <row r="739" spans="8:20" ht="10.5" customHeight="1">
      <c r="H739" s="11"/>
      <c r="L739" s="12"/>
      <c r="O739" s="11"/>
      <c r="P739" s="11"/>
      <c r="Q739" s="11"/>
      <c r="R739" s="11"/>
      <c r="S739" s="11"/>
      <c r="T739" s="11"/>
    </row>
    <row r="740" spans="8:20" ht="10.5" customHeight="1">
      <c r="H740" s="11"/>
      <c r="L740" s="12"/>
      <c r="O740" s="11"/>
      <c r="P740" s="11"/>
      <c r="Q740" s="11"/>
      <c r="R740" s="11"/>
      <c r="S740" s="11"/>
      <c r="T740" s="11"/>
    </row>
    <row r="741" spans="8:20" ht="10.5" customHeight="1">
      <c r="H741" s="11"/>
      <c r="L741" s="12"/>
      <c r="O741" s="11"/>
      <c r="P741" s="11"/>
      <c r="Q741" s="11"/>
      <c r="R741" s="11"/>
      <c r="S741" s="11"/>
      <c r="T741" s="11"/>
    </row>
    <row r="742" spans="8:20" ht="10.5" customHeight="1">
      <c r="H742" s="11"/>
      <c r="L742" s="12"/>
      <c r="O742" s="11"/>
      <c r="P742" s="11"/>
      <c r="Q742" s="11"/>
      <c r="R742" s="11"/>
      <c r="S742" s="11"/>
      <c r="T742" s="11"/>
    </row>
    <row r="743" spans="8:20" ht="10.5" customHeight="1">
      <c r="H743" s="11"/>
      <c r="L743" s="12"/>
      <c r="O743" s="11"/>
      <c r="P743" s="11"/>
      <c r="Q743" s="11"/>
      <c r="R743" s="11"/>
      <c r="S743" s="11"/>
      <c r="T743" s="11"/>
    </row>
    <row r="744" spans="8:20" ht="10.5" customHeight="1">
      <c r="H744" s="11"/>
      <c r="L744" s="12"/>
      <c r="O744" s="11"/>
      <c r="P744" s="11"/>
      <c r="Q744" s="11"/>
      <c r="R744" s="11"/>
      <c r="S744" s="11"/>
      <c r="T744" s="11"/>
    </row>
    <row r="745" spans="8:20" ht="10.5" customHeight="1">
      <c r="H745" s="11"/>
      <c r="L745" s="12"/>
      <c r="O745" s="11"/>
      <c r="P745" s="11"/>
      <c r="Q745" s="11"/>
      <c r="R745" s="11"/>
      <c r="S745" s="11"/>
      <c r="T745" s="11"/>
    </row>
    <row r="746" spans="8:20" ht="10.5" customHeight="1">
      <c r="H746" s="11"/>
      <c r="L746" s="12"/>
      <c r="O746" s="11"/>
      <c r="P746" s="11"/>
      <c r="Q746" s="11"/>
      <c r="R746" s="11"/>
      <c r="S746" s="11"/>
      <c r="T746" s="11"/>
    </row>
    <row r="747" spans="8:20" ht="10.5" customHeight="1">
      <c r="H747" s="11"/>
      <c r="L747" s="12"/>
      <c r="O747" s="11"/>
      <c r="P747" s="11"/>
      <c r="Q747" s="11"/>
      <c r="R747" s="11"/>
      <c r="S747" s="11"/>
      <c r="T747" s="11"/>
    </row>
    <row r="748" spans="8:20" ht="10.5" customHeight="1">
      <c r="H748" s="11"/>
      <c r="L748" s="12"/>
      <c r="O748" s="11"/>
      <c r="P748" s="11"/>
      <c r="Q748" s="11"/>
      <c r="R748" s="11"/>
      <c r="S748" s="11"/>
      <c r="T748" s="11"/>
    </row>
    <row r="749" spans="8:20" ht="10.5" customHeight="1">
      <c r="H749" s="11"/>
      <c r="L749" s="12"/>
      <c r="O749" s="11"/>
      <c r="P749" s="11"/>
      <c r="Q749" s="11"/>
      <c r="R749" s="11"/>
      <c r="S749" s="11"/>
      <c r="T749" s="11"/>
    </row>
    <row r="750" spans="8:20" ht="10.5" customHeight="1">
      <c r="H750" s="11"/>
      <c r="L750" s="12"/>
      <c r="O750" s="11"/>
      <c r="P750" s="11"/>
      <c r="Q750" s="11"/>
      <c r="R750" s="11"/>
      <c r="S750" s="11"/>
      <c r="T750" s="11"/>
    </row>
    <row r="751" spans="8:20" ht="10.5" customHeight="1">
      <c r="H751" s="11"/>
      <c r="L751" s="12"/>
      <c r="O751" s="11"/>
      <c r="P751" s="11"/>
      <c r="Q751" s="11"/>
      <c r="R751" s="11"/>
      <c r="S751" s="11"/>
      <c r="T751" s="11"/>
    </row>
    <row r="752" spans="8:20" ht="10.5" customHeight="1">
      <c r="H752" s="11"/>
      <c r="L752" s="12"/>
      <c r="O752" s="11"/>
      <c r="P752" s="11"/>
      <c r="Q752" s="11"/>
      <c r="R752" s="11"/>
      <c r="S752" s="11"/>
      <c r="T752" s="11"/>
    </row>
    <row r="753" spans="8:20" ht="10.5" customHeight="1">
      <c r="H753" s="11"/>
      <c r="L753" s="12"/>
      <c r="O753" s="11"/>
      <c r="P753" s="11"/>
      <c r="Q753" s="11"/>
      <c r="R753" s="11"/>
      <c r="S753" s="11"/>
      <c r="T753" s="11"/>
    </row>
    <row r="754" spans="8:20" ht="10.5" customHeight="1">
      <c r="H754" s="11"/>
      <c r="L754" s="12"/>
      <c r="O754" s="11"/>
      <c r="P754" s="11"/>
      <c r="Q754" s="11"/>
      <c r="R754" s="11"/>
      <c r="S754" s="11"/>
      <c r="T754" s="11"/>
    </row>
    <row r="755" spans="8:20" ht="10.5" customHeight="1">
      <c r="H755" s="11"/>
      <c r="L755" s="12"/>
      <c r="O755" s="11"/>
      <c r="P755" s="11"/>
      <c r="Q755" s="11"/>
      <c r="R755" s="11"/>
      <c r="S755" s="11"/>
      <c r="T755" s="11"/>
    </row>
    <row r="756" spans="8:20" ht="10.5" customHeight="1">
      <c r="H756" s="11"/>
      <c r="L756" s="12"/>
      <c r="O756" s="11"/>
      <c r="P756" s="11"/>
      <c r="Q756" s="11"/>
      <c r="R756" s="11"/>
      <c r="S756" s="11"/>
      <c r="T756" s="11"/>
    </row>
    <row r="757" spans="8:20" ht="10.5" customHeight="1">
      <c r="H757" s="11"/>
      <c r="L757" s="12"/>
      <c r="O757" s="11"/>
      <c r="P757" s="11"/>
      <c r="Q757" s="11"/>
      <c r="R757" s="11"/>
      <c r="S757" s="11"/>
      <c r="T757" s="11"/>
    </row>
    <row r="758" spans="8:20" ht="10.5" customHeight="1">
      <c r="H758" s="11"/>
      <c r="L758" s="12"/>
      <c r="O758" s="11"/>
      <c r="P758" s="11"/>
      <c r="Q758" s="11"/>
      <c r="R758" s="11"/>
      <c r="S758" s="11"/>
      <c r="T758" s="11"/>
    </row>
    <row r="759" spans="8:20" ht="10.5" customHeight="1">
      <c r="H759" s="11"/>
      <c r="L759" s="12"/>
      <c r="O759" s="11"/>
      <c r="P759" s="11"/>
      <c r="Q759" s="11"/>
      <c r="R759" s="11"/>
      <c r="S759" s="11"/>
      <c r="T759" s="11"/>
    </row>
    <row r="760" spans="8:20" ht="10.5" customHeight="1">
      <c r="H760" s="11"/>
      <c r="L760" s="12"/>
      <c r="O760" s="11"/>
      <c r="P760" s="11"/>
      <c r="Q760" s="11"/>
      <c r="R760" s="11"/>
      <c r="S760" s="11"/>
      <c r="T760" s="11"/>
    </row>
    <row r="761" spans="8:20" ht="10.5" customHeight="1">
      <c r="H761" s="11"/>
      <c r="L761" s="12"/>
      <c r="O761" s="11"/>
      <c r="P761" s="11"/>
      <c r="Q761" s="11"/>
      <c r="R761" s="11"/>
      <c r="S761" s="11"/>
      <c r="T761" s="11"/>
    </row>
    <row r="762" spans="8:20" ht="10.5" customHeight="1">
      <c r="H762" s="11"/>
      <c r="L762" s="12"/>
      <c r="O762" s="11"/>
      <c r="P762" s="11"/>
      <c r="Q762" s="11"/>
      <c r="R762" s="11"/>
      <c r="S762" s="11"/>
      <c r="T762" s="11"/>
    </row>
    <row r="763" spans="8:20" ht="10.5" customHeight="1">
      <c r="H763" s="11"/>
      <c r="L763" s="12"/>
      <c r="O763" s="11"/>
      <c r="P763" s="11"/>
      <c r="Q763" s="11"/>
      <c r="R763" s="11"/>
      <c r="S763" s="11"/>
      <c r="T763" s="11"/>
    </row>
    <row r="764" spans="8:20" ht="10.5" customHeight="1">
      <c r="H764" s="11"/>
      <c r="L764" s="12"/>
      <c r="O764" s="11"/>
      <c r="P764" s="11"/>
      <c r="Q764" s="11"/>
      <c r="R764" s="11"/>
      <c r="S764" s="11"/>
      <c r="T764" s="11"/>
    </row>
    <row r="765" spans="8:20" ht="10.5" customHeight="1">
      <c r="H765" s="11"/>
      <c r="L765" s="12"/>
      <c r="O765" s="11"/>
      <c r="P765" s="11"/>
      <c r="Q765" s="11"/>
      <c r="R765" s="11"/>
      <c r="S765" s="11"/>
      <c r="T765" s="11"/>
    </row>
    <row r="766" spans="8:20" ht="10.5" customHeight="1">
      <c r="H766" s="11"/>
      <c r="L766" s="12"/>
      <c r="O766" s="11"/>
      <c r="P766" s="11"/>
      <c r="Q766" s="11"/>
      <c r="R766" s="11"/>
      <c r="S766" s="11"/>
      <c r="T766" s="11"/>
    </row>
    <row r="767" spans="8:20" ht="10.5" customHeight="1">
      <c r="H767" s="11"/>
      <c r="L767" s="12"/>
      <c r="O767" s="11"/>
      <c r="P767" s="11"/>
      <c r="Q767" s="11"/>
      <c r="R767" s="11"/>
      <c r="S767" s="11"/>
      <c r="T767" s="11"/>
    </row>
    <row r="768" spans="8:20" ht="10.5" customHeight="1">
      <c r="H768" s="11"/>
      <c r="L768" s="12"/>
      <c r="O768" s="11"/>
      <c r="P768" s="11"/>
      <c r="Q768" s="11"/>
      <c r="R768" s="11"/>
      <c r="S768" s="11"/>
      <c r="T768" s="11"/>
    </row>
    <row r="769" spans="8:20" ht="10.5" customHeight="1">
      <c r="H769" s="11"/>
      <c r="L769" s="12"/>
      <c r="O769" s="11"/>
      <c r="P769" s="11"/>
      <c r="Q769" s="11"/>
      <c r="R769" s="11"/>
      <c r="S769" s="11"/>
      <c r="T769" s="11"/>
    </row>
    <row r="770" spans="8:20" ht="10.5" customHeight="1">
      <c r="H770" s="11"/>
      <c r="L770" s="12"/>
      <c r="O770" s="11"/>
      <c r="P770" s="11"/>
      <c r="Q770" s="11"/>
      <c r="R770" s="11"/>
      <c r="S770" s="11"/>
      <c r="T770" s="11"/>
    </row>
    <row r="771" spans="8:20" ht="10.5" customHeight="1">
      <c r="H771" s="11"/>
      <c r="L771" s="12"/>
      <c r="O771" s="11"/>
      <c r="P771" s="11"/>
      <c r="Q771" s="11"/>
      <c r="R771" s="11"/>
      <c r="S771" s="11"/>
      <c r="T771" s="11"/>
    </row>
    <row r="772" spans="8:20" ht="10.5" customHeight="1">
      <c r="H772" s="11"/>
      <c r="L772" s="12"/>
      <c r="O772" s="11"/>
      <c r="P772" s="11"/>
      <c r="Q772" s="11"/>
      <c r="R772" s="11"/>
      <c r="S772" s="11"/>
      <c r="T772" s="11"/>
    </row>
    <row r="773" spans="8:20" ht="10.5" customHeight="1">
      <c r="H773" s="11"/>
      <c r="L773" s="12"/>
      <c r="O773" s="11"/>
      <c r="P773" s="11"/>
      <c r="Q773" s="11"/>
      <c r="R773" s="11"/>
      <c r="S773" s="11"/>
      <c r="T773" s="11"/>
    </row>
    <row r="774" spans="8:20" ht="10.5" customHeight="1">
      <c r="H774" s="11"/>
      <c r="L774" s="12"/>
      <c r="O774" s="11"/>
      <c r="P774" s="11"/>
      <c r="Q774" s="11"/>
      <c r="R774" s="11"/>
      <c r="S774" s="11"/>
      <c r="T774" s="11"/>
    </row>
    <row r="775" spans="8:20" ht="10.5" customHeight="1">
      <c r="H775" s="11"/>
      <c r="L775" s="12"/>
      <c r="O775" s="11"/>
      <c r="P775" s="11"/>
      <c r="Q775" s="11"/>
      <c r="R775" s="11"/>
      <c r="S775" s="11"/>
      <c r="T775" s="11"/>
    </row>
    <row r="776" spans="8:20" ht="10.5" customHeight="1">
      <c r="H776" s="11"/>
      <c r="L776" s="12"/>
      <c r="O776" s="11"/>
      <c r="P776" s="11"/>
      <c r="Q776" s="11"/>
      <c r="R776" s="11"/>
      <c r="S776" s="11"/>
      <c r="T776" s="11"/>
    </row>
    <row r="777" spans="8:20" ht="10.5" customHeight="1">
      <c r="H777" s="11"/>
      <c r="L777" s="12"/>
      <c r="O777" s="11"/>
      <c r="P777" s="11"/>
      <c r="Q777" s="11"/>
      <c r="R777" s="11"/>
      <c r="S777" s="11"/>
      <c r="T777" s="11"/>
    </row>
    <row r="778" spans="8:20" ht="10.5" customHeight="1">
      <c r="H778" s="11"/>
      <c r="L778" s="12"/>
      <c r="O778" s="11"/>
      <c r="P778" s="11"/>
      <c r="Q778" s="11"/>
      <c r="R778" s="11"/>
      <c r="S778" s="11"/>
      <c r="T778" s="11"/>
    </row>
    <row r="779" spans="8:20" ht="10.5" customHeight="1">
      <c r="H779" s="11"/>
      <c r="L779" s="12"/>
      <c r="O779" s="11"/>
      <c r="P779" s="11"/>
      <c r="Q779" s="11"/>
      <c r="R779" s="11"/>
      <c r="S779" s="11"/>
      <c r="T779" s="11"/>
    </row>
    <row r="780" spans="8:20" ht="10.5" customHeight="1">
      <c r="H780" s="11"/>
      <c r="L780" s="12"/>
      <c r="O780" s="11"/>
      <c r="P780" s="11"/>
      <c r="Q780" s="11"/>
      <c r="R780" s="11"/>
      <c r="S780" s="11"/>
      <c r="T780" s="11"/>
    </row>
    <row r="781" spans="8:20" ht="10.5" customHeight="1">
      <c r="H781" s="11"/>
      <c r="L781" s="12"/>
      <c r="O781" s="11"/>
      <c r="P781" s="11"/>
      <c r="Q781" s="11"/>
      <c r="R781" s="11"/>
      <c r="S781" s="11"/>
      <c r="T781" s="11"/>
    </row>
    <row r="782" spans="8:20" ht="10.5" customHeight="1">
      <c r="H782" s="11"/>
      <c r="L782" s="12"/>
      <c r="O782" s="11"/>
      <c r="P782" s="11"/>
      <c r="Q782" s="11"/>
      <c r="R782" s="11"/>
      <c r="S782" s="11"/>
      <c r="T782" s="11"/>
    </row>
    <row r="783" spans="8:20" ht="10.5" customHeight="1">
      <c r="H783" s="11"/>
      <c r="L783" s="12"/>
      <c r="O783" s="11"/>
      <c r="P783" s="11"/>
      <c r="Q783" s="11"/>
      <c r="R783" s="11"/>
      <c r="S783" s="11"/>
      <c r="T783" s="11"/>
    </row>
    <row r="784" spans="8:20" ht="10.5" customHeight="1">
      <c r="H784" s="11"/>
      <c r="L784" s="12"/>
      <c r="O784" s="11"/>
      <c r="P784" s="11"/>
      <c r="Q784" s="11"/>
      <c r="R784" s="11"/>
      <c r="S784" s="11"/>
      <c r="T784" s="11"/>
    </row>
    <row r="785" spans="8:20" ht="10.5" customHeight="1">
      <c r="H785" s="11"/>
      <c r="L785" s="12"/>
      <c r="O785" s="11"/>
      <c r="P785" s="11"/>
      <c r="Q785" s="11"/>
      <c r="R785" s="11"/>
      <c r="S785" s="11"/>
      <c r="T785" s="11"/>
    </row>
    <row r="786" spans="8:20" ht="10.5" customHeight="1">
      <c r="H786" s="11"/>
      <c r="L786" s="12"/>
      <c r="O786" s="11"/>
      <c r="P786" s="11"/>
      <c r="Q786" s="11"/>
      <c r="R786" s="11"/>
      <c r="S786" s="11"/>
      <c r="T786" s="11"/>
    </row>
    <row r="787" spans="8:20" ht="10.5" customHeight="1">
      <c r="H787" s="11"/>
      <c r="L787" s="12"/>
      <c r="O787" s="11"/>
      <c r="P787" s="11"/>
      <c r="Q787" s="11"/>
      <c r="R787" s="11"/>
      <c r="S787" s="11"/>
      <c r="T787" s="11"/>
    </row>
    <row r="788" spans="8:20" ht="10.5" customHeight="1">
      <c r="H788" s="11"/>
      <c r="L788" s="12"/>
      <c r="O788" s="11"/>
      <c r="P788" s="11"/>
      <c r="Q788" s="11"/>
      <c r="R788" s="11"/>
      <c r="S788" s="11"/>
      <c r="T788" s="11"/>
    </row>
    <row r="789" spans="8:20" ht="10.5" customHeight="1">
      <c r="H789" s="11"/>
      <c r="L789" s="12"/>
      <c r="O789" s="11"/>
      <c r="P789" s="11"/>
      <c r="Q789" s="11"/>
      <c r="R789" s="11"/>
      <c r="S789" s="11"/>
      <c r="T789" s="11"/>
    </row>
    <row r="790" spans="8:20" ht="10.5" customHeight="1">
      <c r="H790" s="11"/>
      <c r="L790" s="12"/>
      <c r="O790" s="11"/>
      <c r="P790" s="11"/>
      <c r="Q790" s="11"/>
      <c r="R790" s="11"/>
      <c r="S790" s="11"/>
      <c r="T790" s="11"/>
    </row>
    <row r="791" spans="8:20" ht="10.5" customHeight="1">
      <c r="H791" s="11"/>
      <c r="L791" s="12"/>
      <c r="O791" s="11"/>
      <c r="P791" s="11"/>
      <c r="Q791" s="11"/>
      <c r="R791" s="11"/>
      <c r="S791" s="11"/>
      <c r="T791" s="11"/>
    </row>
    <row r="792" spans="8:20" ht="10.5" customHeight="1">
      <c r="H792" s="11"/>
      <c r="L792" s="12"/>
      <c r="O792" s="11"/>
      <c r="P792" s="11"/>
      <c r="Q792" s="11"/>
      <c r="R792" s="11"/>
      <c r="S792" s="11"/>
      <c r="T792" s="11"/>
    </row>
    <row r="793" spans="8:20" ht="10.5" customHeight="1">
      <c r="H793" s="11"/>
      <c r="L793" s="12"/>
      <c r="O793" s="11"/>
      <c r="P793" s="11"/>
      <c r="Q793" s="11"/>
      <c r="R793" s="11"/>
      <c r="S793" s="11"/>
      <c r="T793" s="11"/>
    </row>
    <row r="794" spans="8:20" ht="10.5" customHeight="1">
      <c r="H794" s="11"/>
      <c r="L794" s="12"/>
      <c r="O794" s="11"/>
      <c r="P794" s="11"/>
      <c r="Q794" s="11"/>
      <c r="R794" s="11"/>
      <c r="S794" s="11"/>
      <c r="T794" s="11"/>
    </row>
    <row r="795" spans="8:20" ht="10.5" customHeight="1">
      <c r="H795" s="11"/>
      <c r="L795" s="12"/>
      <c r="O795" s="11"/>
      <c r="P795" s="11"/>
      <c r="Q795" s="11"/>
      <c r="R795" s="11"/>
      <c r="S795" s="11"/>
      <c r="T795" s="11"/>
    </row>
    <row r="796" spans="8:20" ht="10.5" customHeight="1">
      <c r="H796" s="11"/>
      <c r="L796" s="12"/>
      <c r="O796" s="11"/>
      <c r="P796" s="11"/>
      <c r="Q796" s="11"/>
      <c r="R796" s="11"/>
      <c r="S796" s="11"/>
      <c r="T796" s="11"/>
    </row>
    <row r="797" spans="8:20" ht="10.5" customHeight="1">
      <c r="H797" s="11"/>
      <c r="L797" s="12"/>
      <c r="O797" s="11"/>
      <c r="P797" s="11"/>
      <c r="Q797" s="11"/>
      <c r="R797" s="11"/>
      <c r="S797" s="11"/>
      <c r="T797" s="11"/>
    </row>
    <row r="798" spans="8:20" ht="10.5" customHeight="1">
      <c r="H798" s="11"/>
      <c r="L798" s="12"/>
      <c r="O798" s="11"/>
      <c r="P798" s="11"/>
      <c r="Q798" s="11"/>
      <c r="R798" s="11"/>
      <c r="S798" s="11"/>
      <c r="T798" s="11"/>
    </row>
    <row r="799" spans="8:20" ht="10.5" customHeight="1">
      <c r="H799" s="11"/>
      <c r="L799" s="12"/>
      <c r="O799" s="11"/>
      <c r="P799" s="11"/>
      <c r="Q799" s="11"/>
      <c r="R799" s="11"/>
      <c r="S799" s="11"/>
      <c r="T799" s="11"/>
    </row>
    <row r="800" spans="8:20" ht="10.5" customHeight="1">
      <c r="H800" s="11"/>
      <c r="L800" s="12"/>
      <c r="O800" s="11"/>
      <c r="P800" s="11"/>
      <c r="Q800" s="11"/>
      <c r="R800" s="11"/>
      <c r="S800" s="11"/>
      <c r="T800" s="11"/>
    </row>
    <row r="801" spans="8:20" ht="10.5" customHeight="1">
      <c r="H801" s="11"/>
      <c r="L801" s="12"/>
      <c r="O801" s="11"/>
      <c r="P801" s="11"/>
      <c r="Q801" s="11"/>
      <c r="R801" s="11"/>
      <c r="S801" s="11"/>
      <c r="T801" s="11"/>
    </row>
    <row r="802" spans="8:20" ht="10.5" customHeight="1">
      <c r="H802" s="11"/>
      <c r="L802" s="12"/>
      <c r="O802" s="11"/>
      <c r="P802" s="11"/>
      <c r="Q802" s="11"/>
      <c r="R802" s="11"/>
      <c r="S802" s="11"/>
      <c r="T802" s="11"/>
    </row>
    <row r="803" spans="8:20" ht="10.5" customHeight="1">
      <c r="H803" s="11"/>
      <c r="L803" s="12"/>
      <c r="O803" s="11"/>
      <c r="P803" s="11"/>
      <c r="Q803" s="11"/>
      <c r="R803" s="11"/>
      <c r="S803" s="11"/>
      <c r="T803" s="11"/>
    </row>
    <row r="804" spans="8:20" ht="10.5" customHeight="1">
      <c r="H804" s="11"/>
      <c r="L804" s="12"/>
      <c r="O804" s="11"/>
      <c r="P804" s="11"/>
      <c r="Q804" s="11"/>
      <c r="R804" s="11"/>
      <c r="S804" s="11"/>
      <c r="T804" s="11"/>
    </row>
    <row r="805" spans="8:20" ht="10.5" customHeight="1">
      <c r="H805" s="11"/>
      <c r="L805" s="12"/>
      <c r="O805" s="11"/>
      <c r="P805" s="11"/>
      <c r="Q805" s="11"/>
      <c r="R805" s="11"/>
      <c r="S805" s="11"/>
      <c r="T805" s="11"/>
    </row>
    <row r="806" spans="8:20" ht="10.5" customHeight="1">
      <c r="H806" s="11"/>
      <c r="L806" s="12"/>
      <c r="O806" s="11"/>
      <c r="P806" s="11"/>
      <c r="Q806" s="11"/>
      <c r="R806" s="11"/>
      <c r="S806" s="11"/>
      <c r="T806" s="11"/>
    </row>
    <row r="807" spans="8:20" ht="10.5" customHeight="1">
      <c r="H807" s="11"/>
      <c r="L807" s="12"/>
      <c r="O807" s="11"/>
      <c r="P807" s="11"/>
      <c r="Q807" s="11"/>
      <c r="R807" s="11"/>
      <c r="S807" s="11"/>
      <c r="T807" s="11"/>
    </row>
    <row r="808" spans="8:20" ht="10.5" customHeight="1">
      <c r="H808" s="11"/>
      <c r="L808" s="12"/>
      <c r="O808" s="11"/>
      <c r="P808" s="11"/>
      <c r="Q808" s="11"/>
      <c r="R808" s="11"/>
      <c r="S808" s="11"/>
      <c r="T808" s="11"/>
    </row>
    <row r="809" spans="8:20" ht="10.5" customHeight="1">
      <c r="H809" s="11"/>
      <c r="L809" s="12"/>
      <c r="O809" s="11"/>
      <c r="P809" s="11"/>
      <c r="Q809" s="11"/>
      <c r="R809" s="11"/>
      <c r="S809" s="11"/>
      <c r="T809" s="11"/>
    </row>
    <row r="810" spans="8:20" ht="10.5" customHeight="1">
      <c r="H810" s="11"/>
      <c r="L810" s="12"/>
      <c r="O810" s="11"/>
      <c r="P810" s="11"/>
      <c r="Q810" s="11"/>
      <c r="R810" s="11"/>
      <c r="S810" s="11"/>
      <c r="T810" s="11"/>
    </row>
    <row r="811" spans="8:20" ht="10.5" customHeight="1">
      <c r="H811" s="11"/>
      <c r="L811" s="12"/>
      <c r="O811" s="11"/>
      <c r="P811" s="11"/>
      <c r="Q811" s="11"/>
      <c r="R811" s="11"/>
      <c r="S811" s="11"/>
      <c r="T811" s="11"/>
    </row>
    <row r="812" spans="8:20" ht="10.5" customHeight="1">
      <c r="H812" s="11"/>
      <c r="L812" s="12"/>
      <c r="O812" s="11"/>
      <c r="P812" s="11"/>
      <c r="Q812" s="11"/>
      <c r="R812" s="11"/>
      <c r="S812" s="11"/>
      <c r="T812" s="11"/>
    </row>
    <row r="813" spans="8:20" ht="10.5" customHeight="1">
      <c r="H813" s="11"/>
      <c r="L813" s="12"/>
      <c r="O813" s="11"/>
      <c r="P813" s="11"/>
      <c r="Q813" s="11"/>
      <c r="R813" s="11"/>
      <c r="S813" s="11"/>
      <c r="T813" s="11"/>
    </row>
    <row r="814" spans="8:20" ht="10.5" customHeight="1">
      <c r="H814" s="11"/>
      <c r="L814" s="12"/>
      <c r="O814" s="11"/>
      <c r="P814" s="11"/>
      <c r="Q814" s="11"/>
      <c r="R814" s="11"/>
      <c r="S814" s="11"/>
      <c r="T814" s="11"/>
    </row>
    <row r="815" spans="8:20" ht="10.5" customHeight="1">
      <c r="H815" s="11"/>
      <c r="L815" s="12"/>
      <c r="O815" s="11"/>
      <c r="P815" s="11"/>
      <c r="Q815" s="11"/>
      <c r="R815" s="11"/>
      <c r="S815" s="11"/>
      <c r="T815" s="11"/>
    </row>
    <row r="816" spans="8:20" ht="10.5" customHeight="1">
      <c r="H816" s="11"/>
      <c r="L816" s="12"/>
      <c r="O816" s="11"/>
      <c r="P816" s="11"/>
      <c r="Q816" s="11"/>
      <c r="R816" s="11"/>
      <c r="S816" s="11"/>
      <c r="T816" s="11"/>
    </row>
    <row r="817" spans="8:20" ht="10.5" customHeight="1">
      <c r="H817" s="11"/>
      <c r="L817" s="12"/>
      <c r="O817" s="11"/>
      <c r="P817" s="11"/>
      <c r="Q817" s="11"/>
      <c r="R817" s="11"/>
      <c r="S817" s="11"/>
      <c r="T817" s="11"/>
    </row>
    <row r="818" spans="8:20" ht="10.5" customHeight="1">
      <c r="H818" s="11"/>
      <c r="L818" s="12"/>
      <c r="O818" s="11"/>
      <c r="P818" s="11"/>
      <c r="Q818" s="11"/>
      <c r="R818" s="11"/>
      <c r="S818" s="11"/>
      <c r="T818" s="11"/>
    </row>
    <row r="819" spans="8:20" ht="10.5" customHeight="1">
      <c r="H819" s="11"/>
      <c r="L819" s="12"/>
      <c r="O819" s="11"/>
      <c r="P819" s="11"/>
      <c r="Q819" s="11"/>
      <c r="R819" s="11"/>
      <c r="S819" s="11"/>
      <c r="T819" s="11"/>
    </row>
    <row r="820" spans="8:20" ht="10.5" customHeight="1">
      <c r="H820" s="11"/>
      <c r="L820" s="12"/>
      <c r="O820" s="11"/>
      <c r="P820" s="11"/>
      <c r="Q820" s="11"/>
      <c r="R820" s="11"/>
      <c r="S820" s="11"/>
      <c r="T820" s="11"/>
    </row>
    <row r="821" spans="8:20" ht="10.5" customHeight="1">
      <c r="H821" s="11"/>
      <c r="L821" s="12"/>
      <c r="O821" s="11"/>
      <c r="P821" s="11"/>
      <c r="Q821" s="11"/>
      <c r="R821" s="11"/>
      <c r="S821" s="11"/>
      <c r="T821" s="11"/>
    </row>
    <row r="822" spans="8:20" ht="10.5" customHeight="1">
      <c r="H822" s="11"/>
      <c r="L822" s="12"/>
      <c r="O822" s="11"/>
      <c r="P822" s="11"/>
      <c r="Q822" s="11"/>
      <c r="R822" s="11"/>
      <c r="S822" s="11"/>
      <c r="T822" s="11"/>
    </row>
    <row r="823" spans="8:20" ht="10.5" customHeight="1">
      <c r="H823" s="11"/>
      <c r="L823" s="12"/>
      <c r="O823" s="11"/>
      <c r="P823" s="11"/>
      <c r="Q823" s="11"/>
      <c r="R823" s="11"/>
      <c r="S823" s="11"/>
      <c r="T823" s="11"/>
    </row>
    <row r="824" spans="8:20" ht="10.5" customHeight="1">
      <c r="H824" s="11"/>
      <c r="L824" s="12"/>
      <c r="O824" s="11"/>
      <c r="P824" s="11"/>
      <c r="Q824" s="11"/>
      <c r="R824" s="11"/>
      <c r="S824" s="11"/>
      <c r="T824" s="11"/>
    </row>
    <row r="825" spans="8:20" ht="10.5" customHeight="1">
      <c r="H825" s="11"/>
      <c r="L825" s="12"/>
      <c r="O825" s="11"/>
      <c r="P825" s="11"/>
      <c r="Q825" s="11"/>
      <c r="R825" s="11"/>
      <c r="S825" s="11"/>
      <c r="T825" s="11"/>
    </row>
    <row r="826" spans="8:20" ht="10.5" customHeight="1">
      <c r="H826" s="11"/>
      <c r="L826" s="12"/>
      <c r="O826" s="11"/>
      <c r="P826" s="11"/>
      <c r="Q826" s="11"/>
      <c r="R826" s="11"/>
      <c r="S826" s="11"/>
      <c r="T826" s="11"/>
    </row>
    <row r="827" spans="8:20" ht="10.5" customHeight="1">
      <c r="H827" s="11"/>
      <c r="L827" s="12"/>
      <c r="O827" s="11"/>
      <c r="P827" s="11"/>
      <c r="Q827" s="11"/>
      <c r="R827" s="11"/>
      <c r="S827" s="11"/>
      <c r="T827" s="11"/>
    </row>
    <row r="828" spans="8:20" ht="10.5" customHeight="1">
      <c r="H828" s="11"/>
      <c r="L828" s="12"/>
      <c r="O828" s="11"/>
      <c r="P828" s="11"/>
      <c r="Q828" s="11"/>
      <c r="R828" s="11"/>
      <c r="S828" s="11"/>
      <c r="T828" s="11"/>
    </row>
    <row r="829" spans="8:20" ht="10.5" customHeight="1">
      <c r="H829" s="11"/>
      <c r="L829" s="12"/>
      <c r="O829" s="11"/>
      <c r="P829" s="11"/>
      <c r="Q829" s="11"/>
      <c r="R829" s="11"/>
      <c r="S829" s="11"/>
      <c r="T829" s="11"/>
    </row>
    <row r="830" spans="8:20" ht="10.5" customHeight="1">
      <c r="H830" s="11"/>
      <c r="L830" s="12"/>
      <c r="O830" s="11"/>
      <c r="P830" s="11"/>
      <c r="Q830" s="11"/>
      <c r="R830" s="11"/>
      <c r="S830" s="11"/>
      <c r="T830" s="11"/>
    </row>
    <row r="831" spans="8:20" ht="10.5" customHeight="1">
      <c r="H831" s="11"/>
      <c r="L831" s="12"/>
      <c r="O831" s="11"/>
      <c r="P831" s="11"/>
      <c r="Q831" s="11"/>
      <c r="R831" s="11"/>
      <c r="S831" s="11"/>
      <c r="T831" s="11"/>
    </row>
    <row r="832" spans="8:20" ht="10.5" customHeight="1">
      <c r="H832" s="11"/>
      <c r="L832" s="12"/>
      <c r="O832" s="11"/>
      <c r="P832" s="11"/>
      <c r="Q832" s="11"/>
      <c r="R832" s="11"/>
      <c r="S832" s="11"/>
      <c r="T832" s="11"/>
    </row>
    <row r="833" spans="8:20" ht="10.5" customHeight="1">
      <c r="H833" s="11"/>
      <c r="L833" s="12"/>
      <c r="O833" s="11"/>
      <c r="P833" s="11"/>
      <c r="Q833" s="11"/>
      <c r="R833" s="11"/>
      <c r="S833" s="11"/>
      <c r="T833" s="11"/>
    </row>
    <row r="834" spans="8:20" ht="10.5" customHeight="1">
      <c r="H834" s="11"/>
      <c r="L834" s="12"/>
      <c r="O834" s="11"/>
      <c r="P834" s="11"/>
      <c r="Q834" s="11"/>
      <c r="R834" s="11"/>
      <c r="S834" s="11"/>
      <c r="T834" s="11"/>
    </row>
    <row r="835" spans="8:20" ht="10.5" customHeight="1">
      <c r="H835" s="11"/>
      <c r="L835" s="12"/>
      <c r="O835" s="11"/>
      <c r="P835" s="11"/>
      <c r="Q835" s="11"/>
      <c r="R835" s="11"/>
      <c r="S835" s="11"/>
      <c r="T835" s="11"/>
    </row>
    <row r="836" spans="8:20" ht="10.5" customHeight="1">
      <c r="H836" s="11"/>
      <c r="L836" s="12"/>
      <c r="O836" s="11"/>
      <c r="P836" s="11"/>
      <c r="Q836" s="11"/>
      <c r="R836" s="11"/>
      <c r="S836" s="11"/>
      <c r="T836" s="11"/>
    </row>
    <row r="837" spans="8:20" ht="10.5" customHeight="1">
      <c r="H837" s="11"/>
      <c r="L837" s="12"/>
      <c r="O837" s="11"/>
      <c r="P837" s="11"/>
      <c r="Q837" s="11"/>
      <c r="R837" s="11"/>
      <c r="S837" s="11"/>
      <c r="T837" s="11"/>
    </row>
    <row r="838" spans="8:20" ht="10.5" customHeight="1">
      <c r="H838" s="11"/>
      <c r="L838" s="12"/>
      <c r="O838" s="11"/>
      <c r="P838" s="11"/>
      <c r="Q838" s="11"/>
      <c r="R838" s="11"/>
      <c r="S838" s="11"/>
      <c r="T838" s="11"/>
    </row>
    <row r="839" spans="8:20" ht="10.5" customHeight="1">
      <c r="H839" s="11"/>
      <c r="L839" s="12"/>
      <c r="O839" s="11"/>
      <c r="P839" s="11"/>
      <c r="Q839" s="11"/>
      <c r="R839" s="11"/>
      <c r="S839" s="11"/>
      <c r="T839" s="11"/>
    </row>
    <row r="840" spans="8:20" ht="10.5" customHeight="1">
      <c r="H840" s="11"/>
      <c r="L840" s="12"/>
      <c r="O840" s="11"/>
      <c r="P840" s="11"/>
      <c r="Q840" s="11"/>
      <c r="R840" s="11"/>
      <c r="S840" s="11"/>
      <c r="T840" s="11"/>
    </row>
    <row r="841" spans="8:20" ht="10.5" customHeight="1">
      <c r="H841" s="11"/>
      <c r="L841" s="12"/>
      <c r="O841" s="11"/>
      <c r="P841" s="11"/>
      <c r="Q841" s="11"/>
      <c r="R841" s="11"/>
      <c r="S841" s="11"/>
      <c r="T841" s="11"/>
    </row>
    <row r="842" spans="8:20" ht="10.5" customHeight="1">
      <c r="H842" s="11"/>
      <c r="L842" s="12"/>
      <c r="O842" s="11"/>
      <c r="P842" s="11"/>
      <c r="Q842" s="11"/>
      <c r="R842" s="11"/>
      <c r="S842" s="11"/>
      <c r="T842" s="11"/>
    </row>
    <row r="843" spans="8:20" ht="10.5" customHeight="1">
      <c r="H843" s="11"/>
      <c r="L843" s="12"/>
      <c r="O843" s="11"/>
      <c r="P843" s="11"/>
      <c r="Q843" s="11"/>
      <c r="R843" s="11"/>
      <c r="S843" s="11"/>
      <c r="T843" s="11"/>
    </row>
    <row r="844" spans="8:20" ht="10.5" customHeight="1">
      <c r="H844" s="11"/>
      <c r="L844" s="12"/>
      <c r="O844" s="11"/>
      <c r="P844" s="11"/>
      <c r="Q844" s="11"/>
      <c r="R844" s="11"/>
      <c r="S844" s="11"/>
      <c r="T844" s="11"/>
    </row>
    <row r="845" spans="8:20" ht="10.5" customHeight="1">
      <c r="H845" s="11"/>
      <c r="L845" s="12"/>
      <c r="O845" s="11"/>
      <c r="P845" s="11"/>
      <c r="Q845" s="11"/>
      <c r="R845" s="11"/>
      <c r="S845" s="11"/>
      <c r="T845" s="11"/>
    </row>
    <row r="846" spans="8:20" ht="10.5" customHeight="1">
      <c r="H846" s="11"/>
      <c r="L846" s="12"/>
      <c r="O846" s="11"/>
      <c r="P846" s="11"/>
      <c r="Q846" s="11"/>
      <c r="R846" s="11"/>
      <c r="S846" s="11"/>
      <c r="T846" s="11"/>
    </row>
    <row r="847" spans="8:20" ht="10.5" customHeight="1">
      <c r="H847" s="11"/>
      <c r="L847" s="12"/>
      <c r="O847" s="11"/>
      <c r="P847" s="11"/>
      <c r="Q847" s="11"/>
      <c r="R847" s="11"/>
      <c r="S847" s="11"/>
      <c r="T847" s="11"/>
    </row>
    <row r="848" spans="8:20" ht="10.5" customHeight="1">
      <c r="H848" s="11"/>
      <c r="L848" s="12"/>
      <c r="O848" s="11"/>
      <c r="P848" s="11"/>
      <c r="Q848" s="11"/>
      <c r="R848" s="11"/>
      <c r="S848" s="11"/>
      <c r="T848" s="11"/>
    </row>
    <row r="849" spans="8:20" ht="10.5" customHeight="1">
      <c r="H849" s="11"/>
      <c r="L849" s="12"/>
      <c r="O849" s="11"/>
      <c r="P849" s="11"/>
      <c r="Q849" s="11"/>
      <c r="R849" s="11"/>
      <c r="S849" s="11"/>
      <c r="T849" s="11"/>
    </row>
    <row r="850" spans="8:20" ht="10.5" customHeight="1">
      <c r="H850" s="11"/>
      <c r="L850" s="12"/>
      <c r="O850" s="11"/>
      <c r="P850" s="11"/>
      <c r="Q850" s="11"/>
      <c r="R850" s="11"/>
      <c r="S850" s="11"/>
      <c r="T850" s="11"/>
    </row>
    <row r="851" spans="8:20" ht="10.5" customHeight="1">
      <c r="H851" s="11"/>
      <c r="L851" s="12"/>
      <c r="O851" s="11"/>
      <c r="P851" s="11"/>
      <c r="Q851" s="11"/>
      <c r="R851" s="11"/>
      <c r="S851" s="11"/>
      <c r="T851" s="11"/>
    </row>
    <row r="852" spans="8:20" ht="10.5" customHeight="1">
      <c r="H852" s="11"/>
      <c r="L852" s="12"/>
      <c r="O852" s="11"/>
      <c r="P852" s="11"/>
      <c r="Q852" s="11"/>
      <c r="R852" s="11"/>
      <c r="S852" s="11"/>
      <c r="T852" s="11"/>
    </row>
    <row r="853" spans="8:20" ht="10.5" customHeight="1">
      <c r="H853" s="11"/>
      <c r="L853" s="12"/>
      <c r="O853" s="11"/>
      <c r="P853" s="11"/>
      <c r="Q853" s="11"/>
      <c r="R853" s="11"/>
      <c r="S853" s="11"/>
      <c r="T853" s="11"/>
    </row>
    <row r="854" spans="8:20" ht="10.5" customHeight="1">
      <c r="H854" s="11"/>
      <c r="L854" s="12"/>
      <c r="O854" s="11"/>
      <c r="P854" s="11"/>
      <c r="Q854" s="11"/>
      <c r="R854" s="11"/>
      <c r="S854" s="11"/>
      <c r="T854" s="11"/>
    </row>
    <row r="855" spans="8:20" ht="10.5" customHeight="1">
      <c r="H855" s="11"/>
      <c r="L855" s="12"/>
      <c r="O855" s="11"/>
      <c r="P855" s="11"/>
      <c r="Q855" s="11"/>
      <c r="R855" s="11"/>
      <c r="S855" s="11"/>
      <c r="T855" s="11"/>
    </row>
    <row r="856" spans="8:20" ht="10.5" customHeight="1">
      <c r="H856" s="11"/>
      <c r="L856" s="12"/>
      <c r="O856" s="11"/>
      <c r="P856" s="11"/>
      <c r="Q856" s="11"/>
      <c r="R856" s="11"/>
      <c r="S856" s="11"/>
      <c r="T856" s="11"/>
    </row>
    <row r="857" spans="8:20" ht="10.5" customHeight="1">
      <c r="H857" s="11"/>
      <c r="L857" s="12"/>
      <c r="O857" s="11"/>
      <c r="P857" s="11"/>
      <c r="Q857" s="11"/>
      <c r="R857" s="11"/>
      <c r="S857" s="11"/>
      <c r="T857" s="11"/>
    </row>
    <row r="858" spans="8:20" ht="10.5" customHeight="1">
      <c r="H858" s="11"/>
      <c r="L858" s="12"/>
      <c r="O858" s="11"/>
      <c r="P858" s="11"/>
      <c r="Q858" s="11"/>
      <c r="R858" s="11"/>
      <c r="S858" s="11"/>
      <c r="T858" s="11"/>
    </row>
    <row r="859" spans="8:20" ht="10.5" customHeight="1">
      <c r="H859" s="11"/>
      <c r="L859" s="12"/>
      <c r="O859" s="11"/>
      <c r="P859" s="11"/>
      <c r="Q859" s="11"/>
      <c r="R859" s="11"/>
      <c r="S859" s="11"/>
      <c r="T859" s="11"/>
    </row>
    <row r="860" spans="8:20" ht="10.5" customHeight="1">
      <c r="H860" s="11"/>
      <c r="L860" s="12"/>
      <c r="O860" s="11"/>
      <c r="P860" s="11"/>
      <c r="Q860" s="11"/>
      <c r="R860" s="11"/>
      <c r="S860" s="11"/>
      <c r="T860" s="11"/>
    </row>
    <row r="861" spans="8:20" ht="10.5" customHeight="1">
      <c r="H861" s="11"/>
      <c r="L861" s="12"/>
      <c r="O861" s="11"/>
      <c r="P861" s="11"/>
      <c r="Q861" s="11"/>
      <c r="R861" s="11"/>
      <c r="S861" s="11"/>
      <c r="T861" s="11"/>
    </row>
    <row r="862" spans="8:20" ht="10.5" customHeight="1">
      <c r="H862" s="11"/>
      <c r="L862" s="12"/>
      <c r="O862" s="11"/>
      <c r="P862" s="11"/>
      <c r="Q862" s="11"/>
      <c r="R862" s="11"/>
      <c r="S862" s="11"/>
      <c r="T862" s="11"/>
    </row>
    <row r="863" spans="8:20" ht="10.5" customHeight="1">
      <c r="H863" s="11"/>
      <c r="L863" s="12"/>
      <c r="O863" s="11"/>
      <c r="P863" s="11"/>
      <c r="Q863" s="11"/>
      <c r="R863" s="11"/>
      <c r="S863" s="11"/>
      <c r="T863" s="11"/>
    </row>
    <row r="864" spans="8:20" ht="10.5" customHeight="1">
      <c r="H864" s="11"/>
      <c r="L864" s="12"/>
      <c r="O864" s="11"/>
      <c r="P864" s="11"/>
      <c r="Q864" s="11"/>
      <c r="R864" s="11"/>
      <c r="S864" s="11"/>
      <c r="T864" s="11"/>
    </row>
    <row r="865" spans="8:20" ht="10.5" customHeight="1">
      <c r="H865" s="11"/>
      <c r="L865" s="12"/>
      <c r="O865" s="11"/>
      <c r="P865" s="11"/>
      <c r="Q865" s="11"/>
      <c r="R865" s="11"/>
      <c r="S865" s="11"/>
      <c r="T865" s="11"/>
    </row>
    <row r="866" spans="8:20" ht="10.5" customHeight="1">
      <c r="H866" s="11"/>
      <c r="L866" s="12"/>
      <c r="O866" s="11"/>
      <c r="P866" s="11"/>
      <c r="Q866" s="11"/>
      <c r="R866" s="11"/>
      <c r="S866" s="11"/>
      <c r="T866" s="11"/>
    </row>
    <row r="867" spans="8:20" ht="10.5" customHeight="1">
      <c r="H867" s="11"/>
      <c r="L867" s="12"/>
      <c r="O867" s="11"/>
      <c r="P867" s="11"/>
      <c r="Q867" s="11"/>
      <c r="R867" s="11"/>
      <c r="S867" s="11"/>
      <c r="T867" s="11"/>
    </row>
    <row r="868" spans="8:20" ht="10.5" customHeight="1">
      <c r="H868" s="11"/>
      <c r="L868" s="12"/>
      <c r="O868" s="11"/>
      <c r="P868" s="11"/>
      <c r="Q868" s="11"/>
      <c r="R868" s="11"/>
      <c r="S868" s="11"/>
      <c r="T868" s="11"/>
    </row>
    <row r="869" spans="8:20" ht="10.5" customHeight="1">
      <c r="H869" s="11"/>
      <c r="L869" s="12"/>
      <c r="O869" s="11"/>
      <c r="P869" s="11"/>
      <c r="Q869" s="11"/>
      <c r="R869" s="11"/>
      <c r="S869" s="11"/>
      <c r="T869" s="11"/>
    </row>
    <row r="870" spans="8:20" ht="10.5" customHeight="1">
      <c r="H870" s="11"/>
      <c r="L870" s="12"/>
      <c r="O870" s="11"/>
      <c r="P870" s="11"/>
      <c r="Q870" s="11"/>
      <c r="R870" s="11"/>
      <c r="S870" s="11"/>
      <c r="T870" s="11"/>
    </row>
    <row r="871" spans="8:20" ht="10.5" customHeight="1">
      <c r="H871" s="11"/>
      <c r="L871" s="12"/>
      <c r="O871" s="11"/>
      <c r="P871" s="11"/>
      <c r="Q871" s="11"/>
      <c r="R871" s="11"/>
      <c r="S871" s="11"/>
      <c r="T871" s="11"/>
    </row>
    <row r="872" spans="8:20" ht="10.5" customHeight="1">
      <c r="H872" s="11"/>
      <c r="L872" s="12"/>
      <c r="O872" s="11"/>
      <c r="P872" s="11"/>
      <c r="Q872" s="11"/>
      <c r="R872" s="11"/>
      <c r="S872" s="11"/>
      <c r="T872" s="11"/>
    </row>
    <row r="873" spans="8:20" ht="10.5" customHeight="1">
      <c r="H873" s="11"/>
      <c r="L873" s="12"/>
      <c r="O873" s="11"/>
      <c r="P873" s="11"/>
      <c r="Q873" s="11"/>
      <c r="R873" s="11"/>
      <c r="S873" s="11"/>
      <c r="T873" s="11"/>
    </row>
    <row r="874" spans="8:20" ht="10.5" customHeight="1">
      <c r="H874" s="11"/>
      <c r="L874" s="12"/>
      <c r="O874" s="11"/>
      <c r="P874" s="11"/>
      <c r="Q874" s="11"/>
      <c r="R874" s="11"/>
      <c r="S874" s="11"/>
      <c r="T874" s="11"/>
    </row>
    <row r="875" spans="8:20" ht="10.5" customHeight="1">
      <c r="H875" s="11"/>
      <c r="L875" s="12"/>
      <c r="O875" s="11"/>
      <c r="P875" s="11"/>
      <c r="Q875" s="11"/>
      <c r="R875" s="11"/>
      <c r="S875" s="11"/>
      <c r="T875" s="11"/>
    </row>
    <row r="876" spans="8:20" ht="10.5" customHeight="1">
      <c r="H876" s="11"/>
      <c r="L876" s="12"/>
      <c r="O876" s="11"/>
      <c r="P876" s="11"/>
      <c r="Q876" s="11"/>
      <c r="R876" s="11"/>
      <c r="S876" s="11"/>
      <c r="T876" s="11"/>
    </row>
    <row r="877" spans="8:20" ht="10.5" customHeight="1">
      <c r="H877" s="11"/>
      <c r="L877" s="12"/>
      <c r="O877" s="11"/>
      <c r="P877" s="11"/>
      <c r="Q877" s="11"/>
      <c r="R877" s="11"/>
      <c r="S877" s="11"/>
      <c r="T877" s="11"/>
    </row>
    <row r="878" spans="8:20" ht="10.5" customHeight="1">
      <c r="H878" s="11"/>
      <c r="L878" s="12"/>
      <c r="O878" s="11"/>
      <c r="P878" s="11"/>
      <c r="Q878" s="11"/>
      <c r="R878" s="11"/>
      <c r="S878" s="11"/>
      <c r="T878" s="11"/>
    </row>
    <row r="879" spans="8:20" ht="10.5" customHeight="1">
      <c r="H879" s="11"/>
      <c r="L879" s="12"/>
      <c r="O879" s="11"/>
      <c r="P879" s="11"/>
      <c r="Q879" s="11"/>
      <c r="R879" s="11"/>
      <c r="S879" s="11"/>
      <c r="T879" s="11"/>
    </row>
    <row r="880" spans="8:20" ht="10.5" customHeight="1">
      <c r="H880" s="11"/>
      <c r="L880" s="12"/>
      <c r="O880" s="11"/>
      <c r="P880" s="11"/>
      <c r="Q880" s="11"/>
      <c r="R880" s="11"/>
      <c r="S880" s="11"/>
      <c r="T880" s="11"/>
    </row>
    <row r="881" spans="8:20" ht="10.5" customHeight="1">
      <c r="H881" s="11"/>
      <c r="L881" s="12"/>
      <c r="O881" s="11"/>
      <c r="P881" s="11"/>
      <c r="Q881" s="11"/>
      <c r="R881" s="11"/>
      <c r="S881" s="11"/>
      <c r="T881" s="11"/>
    </row>
    <row r="882" spans="8:20" ht="10.5" customHeight="1">
      <c r="H882" s="11"/>
      <c r="L882" s="12"/>
      <c r="O882" s="11"/>
      <c r="P882" s="11"/>
      <c r="Q882" s="11"/>
      <c r="R882" s="11"/>
      <c r="S882" s="11"/>
      <c r="T882" s="11"/>
    </row>
    <row r="883" spans="8:20" ht="10.5" customHeight="1">
      <c r="H883" s="11"/>
      <c r="L883" s="12"/>
      <c r="O883" s="11"/>
      <c r="P883" s="11"/>
      <c r="Q883" s="11"/>
      <c r="R883" s="11"/>
      <c r="S883" s="11"/>
      <c r="T883" s="11"/>
    </row>
    <row r="884" spans="8:20" ht="10.5" customHeight="1">
      <c r="H884" s="11"/>
      <c r="L884" s="12"/>
      <c r="O884" s="11"/>
      <c r="P884" s="11"/>
      <c r="Q884" s="11"/>
      <c r="R884" s="11"/>
      <c r="S884" s="11"/>
      <c r="T884" s="11"/>
    </row>
    <row r="885" spans="8:20" ht="10.5" customHeight="1">
      <c r="H885" s="11"/>
      <c r="L885" s="12"/>
      <c r="O885" s="11"/>
      <c r="P885" s="11"/>
      <c r="Q885" s="11"/>
      <c r="R885" s="11"/>
      <c r="S885" s="11"/>
      <c r="T885" s="11"/>
    </row>
    <row r="886" spans="8:20" ht="10.5" customHeight="1">
      <c r="H886" s="11"/>
      <c r="L886" s="12"/>
      <c r="O886" s="11"/>
      <c r="P886" s="11"/>
      <c r="Q886" s="11"/>
      <c r="R886" s="11"/>
      <c r="S886" s="11"/>
      <c r="T886" s="11"/>
    </row>
    <row r="887" spans="8:20" ht="10.5" customHeight="1">
      <c r="H887" s="11"/>
      <c r="L887" s="12"/>
      <c r="O887" s="11"/>
      <c r="P887" s="11"/>
      <c r="Q887" s="11"/>
      <c r="R887" s="11"/>
      <c r="S887" s="11"/>
      <c r="T887" s="11"/>
    </row>
    <row r="888" spans="8:20" ht="10.5" customHeight="1">
      <c r="H888" s="11"/>
      <c r="L888" s="12"/>
      <c r="O888" s="11"/>
      <c r="P888" s="11"/>
      <c r="Q888" s="11"/>
      <c r="R888" s="11"/>
      <c r="S888" s="11"/>
      <c r="T888" s="11"/>
    </row>
    <row r="889" spans="8:20" ht="10.5" customHeight="1">
      <c r="H889" s="11"/>
      <c r="L889" s="12"/>
      <c r="O889" s="11"/>
      <c r="P889" s="11"/>
      <c r="Q889" s="11"/>
      <c r="R889" s="11"/>
      <c r="S889" s="11"/>
      <c r="T889" s="11"/>
    </row>
    <row r="890" spans="8:20" ht="10.5" customHeight="1">
      <c r="H890" s="11"/>
      <c r="L890" s="12"/>
      <c r="O890" s="11"/>
      <c r="P890" s="11"/>
      <c r="Q890" s="11"/>
      <c r="R890" s="11"/>
      <c r="S890" s="11"/>
      <c r="T890" s="11"/>
    </row>
    <row r="891" spans="8:20" ht="10.5" customHeight="1">
      <c r="H891" s="11"/>
      <c r="L891" s="12"/>
      <c r="O891" s="11"/>
      <c r="P891" s="11"/>
      <c r="Q891" s="11"/>
      <c r="R891" s="11"/>
      <c r="S891" s="11"/>
      <c r="T891" s="11"/>
    </row>
    <row r="892" spans="8:20" ht="10.5" customHeight="1">
      <c r="H892" s="11"/>
      <c r="L892" s="12"/>
      <c r="O892" s="11"/>
      <c r="P892" s="11"/>
      <c r="Q892" s="11"/>
      <c r="R892" s="11"/>
      <c r="S892" s="11"/>
      <c r="T892" s="11"/>
    </row>
    <row r="893" spans="8:20" ht="10.5" customHeight="1">
      <c r="H893" s="11"/>
      <c r="L893" s="12"/>
      <c r="O893" s="11"/>
      <c r="P893" s="11"/>
      <c r="Q893" s="11"/>
      <c r="R893" s="11"/>
      <c r="S893" s="11"/>
      <c r="T893" s="11"/>
    </row>
    <row r="894" spans="8:20" ht="10.5" customHeight="1">
      <c r="H894" s="11"/>
      <c r="L894" s="12"/>
      <c r="O894" s="11"/>
      <c r="P894" s="11"/>
      <c r="Q894" s="11"/>
      <c r="R894" s="11"/>
      <c r="S894" s="11"/>
      <c r="T894" s="11"/>
    </row>
    <row r="895" spans="8:20" ht="10.5" customHeight="1">
      <c r="H895" s="11"/>
      <c r="L895" s="12"/>
      <c r="O895" s="11"/>
      <c r="P895" s="11"/>
      <c r="Q895" s="11"/>
      <c r="R895" s="11"/>
      <c r="S895" s="11"/>
      <c r="T895" s="11"/>
    </row>
    <row r="896" spans="8:20" ht="10.5" customHeight="1">
      <c r="H896" s="11"/>
      <c r="L896" s="12"/>
      <c r="O896" s="11"/>
      <c r="P896" s="11"/>
      <c r="Q896" s="11"/>
      <c r="R896" s="11"/>
      <c r="S896" s="11"/>
      <c r="T896" s="11"/>
    </row>
    <row r="897" spans="8:20" ht="10.5" customHeight="1">
      <c r="H897" s="11"/>
      <c r="L897" s="12"/>
      <c r="O897" s="11"/>
      <c r="P897" s="11"/>
      <c r="Q897" s="11"/>
      <c r="R897" s="11"/>
      <c r="S897" s="11"/>
      <c r="T897" s="11"/>
    </row>
    <row r="898" spans="8:20" ht="10.5" customHeight="1">
      <c r="H898" s="11"/>
      <c r="L898" s="12"/>
      <c r="O898" s="11"/>
      <c r="P898" s="11"/>
      <c r="Q898" s="11"/>
      <c r="R898" s="11"/>
      <c r="S898" s="11"/>
      <c r="T898" s="11"/>
    </row>
    <row r="899" spans="8:20" ht="10.5" customHeight="1">
      <c r="H899" s="11"/>
      <c r="L899" s="12"/>
      <c r="O899" s="11"/>
      <c r="P899" s="11"/>
      <c r="Q899" s="11"/>
      <c r="R899" s="11"/>
      <c r="S899" s="11"/>
      <c r="T899" s="11"/>
    </row>
    <row r="900" spans="8:20" ht="10.5" customHeight="1">
      <c r="H900" s="11"/>
      <c r="L900" s="12"/>
      <c r="O900" s="11"/>
      <c r="P900" s="11"/>
      <c r="Q900" s="11"/>
      <c r="R900" s="11"/>
      <c r="S900" s="11"/>
      <c r="T900" s="11"/>
    </row>
    <row r="901" spans="8:20" ht="10.5" customHeight="1">
      <c r="H901" s="11"/>
      <c r="L901" s="12"/>
      <c r="O901" s="11"/>
      <c r="P901" s="11"/>
      <c r="Q901" s="11"/>
      <c r="R901" s="11"/>
      <c r="S901" s="11"/>
      <c r="T901" s="11"/>
    </row>
    <row r="902" spans="8:20" ht="10.5" customHeight="1">
      <c r="H902" s="11"/>
      <c r="L902" s="12"/>
      <c r="O902" s="11"/>
      <c r="P902" s="11"/>
      <c r="Q902" s="11"/>
      <c r="R902" s="11"/>
      <c r="S902" s="11"/>
      <c r="T902" s="11"/>
    </row>
    <row r="903" spans="8:20" ht="10.5" customHeight="1">
      <c r="H903" s="11"/>
      <c r="L903" s="12"/>
      <c r="O903" s="11"/>
      <c r="P903" s="11"/>
      <c r="Q903" s="11"/>
      <c r="R903" s="11"/>
      <c r="S903" s="11"/>
      <c r="T903" s="11"/>
    </row>
    <row r="904" spans="8:20" ht="10.5" customHeight="1">
      <c r="H904" s="11"/>
      <c r="L904" s="12"/>
      <c r="O904" s="11"/>
      <c r="P904" s="11"/>
      <c r="Q904" s="11"/>
      <c r="R904" s="11"/>
      <c r="S904" s="11"/>
      <c r="T904" s="11"/>
    </row>
    <row r="905" spans="8:20" ht="10.5" customHeight="1">
      <c r="H905" s="11"/>
      <c r="L905" s="12"/>
      <c r="O905" s="11"/>
      <c r="P905" s="11"/>
      <c r="Q905" s="11"/>
      <c r="R905" s="11"/>
      <c r="S905" s="11"/>
      <c r="T905" s="11"/>
    </row>
    <row r="906" spans="8:20" ht="10.5" customHeight="1">
      <c r="H906" s="11"/>
      <c r="L906" s="12"/>
      <c r="O906" s="11"/>
      <c r="P906" s="11"/>
      <c r="Q906" s="11"/>
      <c r="R906" s="11"/>
      <c r="S906" s="11"/>
      <c r="T906" s="11"/>
    </row>
    <row r="907" spans="8:20" ht="10.5" customHeight="1">
      <c r="H907" s="11"/>
      <c r="L907" s="12"/>
      <c r="O907" s="11"/>
      <c r="P907" s="11"/>
      <c r="Q907" s="11"/>
      <c r="R907" s="11"/>
      <c r="S907" s="11"/>
      <c r="T907" s="11"/>
    </row>
    <row r="908" spans="8:20" ht="10.5" customHeight="1">
      <c r="H908" s="11"/>
      <c r="L908" s="12"/>
      <c r="O908" s="11"/>
      <c r="P908" s="11"/>
      <c r="Q908" s="11"/>
      <c r="R908" s="11"/>
      <c r="S908" s="11"/>
      <c r="T908" s="11"/>
    </row>
    <row r="909" spans="8:20" ht="10.5" customHeight="1">
      <c r="H909" s="11"/>
      <c r="L909" s="12"/>
      <c r="O909" s="11"/>
      <c r="P909" s="11"/>
      <c r="Q909" s="11"/>
      <c r="R909" s="11"/>
      <c r="S909" s="11"/>
      <c r="T909" s="11"/>
    </row>
    <row r="910" spans="8:20" ht="10.5" customHeight="1">
      <c r="H910" s="11"/>
      <c r="L910" s="12"/>
      <c r="O910" s="11"/>
      <c r="P910" s="11"/>
      <c r="Q910" s="11"/>
      <c r="R910" s="11"/>
      <c r="S910" s="11"/>
      <c r="T910" s="11"/>
    </row>
    <row r="911" spans="8:20" ht="10.5" customHeight="1">
      <c r="H911" s="11"/>
      <c r="L911" s="12"/>
      <c r="O911" s="11"/>
      <c r="P911" s="11"/>
      <c r="Q911" s="11"/>
      <c r="R911" s="11"/>
      <c r="S911" s="11"/>
      <c r="T911" s="11"/>
    </row>
    <row r="912" spans="8:20" ht="10.5" customHeight="1">
      <c r="H912" s="11"/>
      <c r="L912" s="12"/>
      <c r="O912" s="11"/>
      <c r="P912" s="11"/>
      <c r="Q912" s="11"/>
      <c r="R912" s="11"/>
      <c r="S912" s="11"/>
      <c r="T912" s="11"/>
    </row>
    <row r="913" spans="8:20" ht="10.5" customHeight="1">
      <c r="H913" s="11"/>
      <c r="L913" s="12"/>
      <c r="O913" s="11"/>
      <c r="P913" s="11"/>
      <c r="Q913" s="11"/>
      <c r="R913" s="11"/>
      <c r="S913" s="11"/>
      <c r="T913" s="11"/>
    </row>
    <row r="914" spans="8:20" ht="10.5" customHeight="1">
      <c r="H914" s="11"/>
      <c r="L914" s="12"/>
      <c r="O914" s="11"/>
      <c r="P914" s="11"/>
      <c r="Q914" s="11"/>
      <c r="R914" s="11"/>
      <c r="S914" s="11"/>
      <c r="T914" s="11"/>
    </row>
    <row r="915" spans="8:20" ht="10.5" customHeight="1">
      <c r="H915" s="11"/>
      <c r="L915" s="12"/>
      <c r="O915" s="11"/>
      <c r="P915" s="11"/>
      <c r="Q915" s="11"/>
      <c r="R915" s="11"/>
      <c r="S915" s="11"/>
      <c r="T915" s="11"/>
    </row>
    <row r="916" spans="8:20" ht="10.5" customHeight="1">
      <c r="H916" s="11"/>
      <c r="L916" s="12"/>
      <c r="O916" s="11"/>
      <c r="P916" s="11"/>
      <c r="Q916" s="11"/>
      <c r="R916" s="11"/>
      <c r="S916" s="11"/>
      <c r="T916" s="11"/>
    </row>
    <row r="917" spans="8:20" ht="10.5" customHeight="1">
      <c r="H917" s="11"/>
      <c r="L917" s="12"/>
      <c r="O917" s="11"/>
      <c r="P917" s="11"/>
      <c r="Q917" s="11"/>
      <c r="R917" s="11"/>
      <c r="S917" s="11"/>
      <c r="T917" s="11"/>
    </row>
    <row r="918" spans="8:20" ht="10.5" customHeight="1">
      <c r="H918" s="11"/>
      <c r="L918" s="12"/>
      <c r="O918" s="11"/>
      <c r="P918" s="11"/>
      <c r="Q918" s="11"/>
      <c r="R918" s="11"/>
      <c r="S918" s="11"/>
      <c r="T918" s="11"/>
    </row>
    <row r="919" spans="8:20" ht="10.5" customHeight="1">
      <c r="H919" s="11"/>
      <c r="L919" s="12"/>
      <c r="O919" s="11"/>
      <c r="P919" s="11"/>
      <c r="Q919" s="11"/>
      <c r="R919" s="11"/>
      <c r="S919" s="11"/>
      <c r="T919" s="11"/>
    </row>
    <row r="920" spans="8:20" ht="10.5" customHeight="1">
      <c r="H920" s="11"/>
      <c r="L920" s="12"/>
      <c r="O920" s="11"/>
      <c r="P920" s="11"/>
      <c r="Q920" s="11"/>
      <c r="R920" s="11"/>
      <c r="S920" s="11"/>
      <c r="T920" s="11"/>
    </row>
    <row r="921" spans="8:20" ht="10.5" customHeight="1">
      <c r="H921" s="11"/>
      <c r="L921" s="12"/>
      <c r="O921" s="11"/>
      <c r="P921" s="11"/>
      <c r="Q921" s="11"/>
      <c r="R921" s="11"/>
      <c r="S921" s="11"/>
      <c r="T921" s="11"/>
    </row>
    <row r="922" spans="8:20" ht="10.5" customHeight="1">
      <c r="H922" s="11"/>
      <c r="L922" s="12"/>
      <c r="O922" s="11"/>
      <c r="P922" s="11"/>
      <c r="Q922" s="11"/>
      <c r="R922" s="11"/>
      <c r="S922" s="11"/>
      <c r="T922" s="11"/>
    </row>
    <row r="923" spans="8:20" ht="10.5" customHeight="1">
      <c r="H923" s="11"/>
      <c r="L923" s="12"/>
      <c r="O923" s="11"/>
      <c r="P923" s="11"/>
      <c r="Q923" s="11"/>
      <c r="R923" s="11"/>
      <c r="S923" s="11"/>
      <c r="T923" s="11"/>
    </row>
    <row r="924" spans="8:20" ht="10.5" customHeight="1">
      <c r="H924" s="11"/>
      <c r="L924" s="12"/>
      <c r="O924" s="11"/>
      <c r="P924" s="11"/>
      <c r="Q924" s="11"/>
      <c r="R924" s="11"/>
      <c r="S924" s="11"/>
      <c r="T924" s="11"/>
    </row>
    <row r="925" spans="8:20" ht="10.5" customHeight="1">
      <c r="H925" s="11"/>
      <c r="L925" s="12"/>
      <c r="O925" s="11"/>
      <c r="P925" s="11"/>
      <c r="Q925" s="11"/>
      <c r="R925" s="11"/>
      <c r="S925" s="11"/>
      <c r="T925" s="11"/>
    </row>
    <row r="926" spans="8:20" ht="10.5" customHeight="1">
      <c r="H926" s="11"/>
      <c r="L926" s="12"/>
      <c r="O926" s="11"/>
      <c r="P926" s="11"/>
      <c r="Q926" s="11"/>
      <c r="R926" s="11"/>
      <c r="S926" s="11"/>
      <c r="T926" s="11"/>
    </row>
    <row r="927" spans="8:20" ht="10.5" customHeight="1">
      <c r="H927" s="11"/>
      <c r="L927" s="12"/>
      <c r="O927" s="11"/>
      <c r="P927" s="11"/>
      <c r="Q927" s="11"/>
      <c r="R927" s="11"/>
      <c r="S927" s="11"/>
      <c r="T927" s="11"/>
    </row>
    <row r="928" spans="8:20" ht="10.5" customHeight="1">
      <c r="H928" s="11"/>
      <c r="L928" s="12"/>
      <c r="O928" s="11"/>
      <c r="P928" s="11"/>
      <c r="Q928" s="11"/>
      <c r="R928" s="11"/>
      <c r="S928" s="11"/>
      <c r="T928" s="11"/>
    </row>
    <row r="929" spans="8:20" ht="10.5" customHeight="1">
      <c r="H929" s="11"/>
      <c r="L929" s="12"/>
      <c r="O929" s="11"/>
      <c r="P929" s="11"/>
      <c r="Q929" s="11"/>
      <c r="R929" s="11"/>
      <c r="S929" s="11"/>
      <c r="T929" s="11"/>
    </row>
    <row r="930" spans="8:20" ht="10.5" customHeight="1">
      <c r="H930" s="11"/>
      <c r="L930" s="12"/>
      <c r="O930" s="11"/>
      <c r="P930" s="11"/>
      <c r="Q930" s="11"/>
      <c r="R930" s="11"/>
      <c r="S930" s="11"/>
      <c r="T930" s="11"/>
    </row>
    <row r="931" spans="8:20" ht="10.5" customHeight="1">
      <c r="H931" s="11"/>
      <c r="L931" s="12"/>
      <c r="O931" s="11"/>
      <c r="P931" s="11"/>
      <c r="Q931" s="11"/>
      <c r="R931" s="11"/>
      <c r="S931" s="11"/>
      <c r="T931" s="11"/>
    </row>
    <row r="932" spans="8:20" ht="10.5" customHeight="1">
      <c r="H932" s="11"/>
      <c r="L932" s="12"/>
      <c r="O932" s="11"/>
      <c r="P932" s="11"/>
      <c r="Q932" s="11"/>
      <c r="R932" s="11"/>
      <c r="S932" s="11"/>
      <c r="T932" s="11"/>
    </row>
    <row r="933" spans="8:20" ht="10.5" customHeight="1">
      <c r="H933" s="11"/>
      <c r="L933" s="12"/>
      <c r="O933" s="11"/>
      <c r="P933" s="11"/>
      <c r="Q933" s="11"/>
      <c r="R933" s="11"/>
      <c r="S933" s="11"/>
      <c r="T933" s="11"/>
    </row>
    <row r="934" spans="8:20" ht="10.5" customHeight="1">
      <c r="H934" s="11"/>
      <c r="L934" s="12"/>
      <c r="O934" s="11"/>
      <c r="P934" s="11"/>
      <c r="Q934" s="11"/>
      <c r="R934" s="11"/>
      <c r="S934" s="11"/>
      <c r="T934" s="11"/>
    </row>
    <row r="935" spans="8:20" ht="10.5" customHeight="1">
      <c r="H935" s="11"/>
      <c r="L935" s="12"/>
      <c r="O935" s="11"/>
      <c r="P935" s="11"/>
      <c r="Q935" s="11"/>
      <c r="R935" s="11"/>
      <c r="S935" s="11"/>
      <c r="T935" s="11"/>
    </row>
    <row r="936" spans="8:20" ht="10.5" customHeight="1">
      <c r="H936" s="11"/>
      <c r="L936" s="12"/>
      <c r="O936" s="11"/>
      <c r="P936" s="11"/>
      <c r="Q936" s="11"/>
      <c r="R936" s="11"/>
      <c r="S936" s="11"/>
      <c r="T936" s="11"/>
    </row>
    <row r="937" spans="8:20" ht="10.5" customHeight="1">
      <c r="H937" s="11"/>
      <c r="L937" s="12"/>
      <c r="O937" s="11"/>
      <c r="P937" s="11"/>
      <c r="Q937" s="11"/>
      <c r="R937" s="11"/>
      <c r="S937" s="11"/>
      <c r="T937" s="11"/>
    </row>
    <row r="938" spans="8:20" ht="10.5" customHeight="1">
      <c r="H938" s="11"/>
      <c r="L938" s="12"/>
      <c r="O938" s="11"/>
      <c r="P938" s="11"/>
      <c r="Q938" s="11"/>
      <c r="R938" s="11"/>
      <c r="S938" s="11"/>
      <c r="T938" s="11"/>
    </row>
    <row r="939" spans="8:20" ht="10.5" customHeight="1">
      <c r="H939" s="11"/>
      <c r="L939" s="12"/>
      <c r="O939" s="11"/>
      <c r="P939" s="11"/>
      <c r="Q939" s="11"/>
      <c r="R939" s="11"/>
      <c r="S939" s="11"/>
      <c r="T939" s="11"/>
    </row>
    <row r="940" spans="8:20" ht="10.5" customHeight="1">
      <c r="H940" s="11"/>
      <c r="L940" s="12"/>
      <c r="O940" s="11"/>
      <c r="P940" s="11"/>
      <c r="Q940" s="11"/>
      <c r="R940" s="11"/>
      <c r="S940" s="11"/>
      <c r="T940" s="11"/>
    </row>
    <row r="941" spans="8:20" ht="10.5" customHeight="1">
      <c r="H941" s="11"/>
      <c r="L941" s="12"/>
      <c r="O941" s="11"/>
      <c r="P941" s="11"/>
      <c r="Q941" s="11"/>
      <c r="R941" s="11"/>
      <c r="S941" s="11"/>
      <c r="T941" s="11"/>
    </row>
    <row r="942" spans="8:20" ht="10.5" customHeight="1">
      <c r="H942" s="11"/>
      <c r="L942" s="12"/>
      <c r="O942" s="11"/>
      <c r="P942" s="11"/>
      <c r="Q942" s="11"/>
      <c r="R942" s="11"/>
      <c r="S942" s="11"/>
      <c r="T942" s="11"/>
    </row>
    <row r="943" spans="8:20" ht="10.5" customHeight="1">
      <c r="H943" s="11"/>
      <c r="L943" s="12"/>
      <c r="O943" s="11"/>
      <c r="P943" s="11"/>
      <c r="Q943" s="11"/>
      <c r="R943" s="11"/>
      <c r="S943" s="11"/>
      <c r="T943" s="11"/>
    </row>
    <row r="944" spans="8:20" ht="10.5" customHeight="1">
      <c r="H944" s="11"/>
      <c r="L944" s="12"/>
      <c r="O944" s="11"/>
      <c r="P944" s="11"/>
      <c r="Q944" s="11"/>
      <c r="R944" s="11"/>
      <c r="S944" s="11"/>
      <c r="T944" s="11"/>
    </row>
    <row r="945" spans="8:20" ht="10.5" customHeight="1">
      <c r="H945" s="11"/>
      <c r="L945" s="12"/>
      <c r="O945" s="11"/>
      <c r="P945" s="11"/>
      <c r="Q945" s="11"/>
      <c r="R945" s="11"/>
      <c r="S945" s="11"/>
      <c r="T945" s="11"/>
    </row>
    <row r="946" spans="8:20" ht="10.5" customHeight="1">
      <c r="H946" s="11"/>
      <c r="L946" s="12"/>
      <c r="O946" s="11"/>
      <c r="P946" s="11"/>
      <c r="Q946" s="11"/>
      <c r="R946" s="11"/>
      <c r="S946" s="11"/>
      <c r="T946" s="11"/>
    </row>
    <row r="947" spans="8:20" ht="10.5" customHeight="1">
      <c r="H947" s="11"/>
      <c r="L947" s="12"/>
      <c r="O947" s="11"/>
      <c r="P947" s="11"/>
      <c r="Q947" s="11"/>
      <c r="R947" s="11"/>
      <c r="S947" s="11"/>
      <c r="T947" s="11"/>
    </row>
    <row r="948" spans="8:20" ht="10.5" customHeight="1">
      <c r="H948" s="11"/>
      <c r="L948" s="12"/>
      <c r="O948" s="11"/>
      <c r="P948" s="11"/>
      <c r="Q948" s="11"/>
      <c r="R948" s="11"/>
      <c r="S948" s="11"/>
      <c r="T948" s="11"/>
    </row>
    <row r="949" spans="8:20" ht="10.5" customHeight="1">
      <c r="H949" s="11"/>
      <c r="L949" s="12"/>
      <c r="O949" s="11"/>
      <c r="P949" s="11"/>
      <c r="Q949" s="11"/>
      <c r="R949" s="11"/>
      <c r="S949" s="11"/>
      <c r="T949" s="11"/>
    </row>
    <row r="950" spans="8:20" ht="10.5" customHeight="1">
      <c r="H950" s="11"/>
      <c r="L950" s="12"/>
      <c r="O950" s="11"/>
      <c r="P950" s="11"/>
      <c r="Q950" s="11"/>
      <c r="R950" s="11"/>
      <c r="S950" s="11"/>
      <c r="T950" s="11"/>
    </row>
    <row r="951" spans="8:20" ht="10.5" customHeight="1">
      <c r="H951" s="11"/>
      <c r="L951" s="12"/>
      <c r="O951" s="11"/>
      <c r="P951" s="11"/>
      <c r="Q951" s="11"/>
      <c r="R951" s="11"/>
      <c r="S951" s="11"/>
      <c r="T951" s="11"/>
    </row>
    <row r="952" spans="8:20" ht="10.5" customHeight="1">
      <c r="H952" s="11"/>
      <c r="L952" s="12"/>
      <c r="O952" s="11"/>
      <c r="P952" s="11"/>
      <c r="Q952" s="11"/>
      <c r="R952" s="11"/>
      <c r="S952" s="11"/>
      <c r="T952" s="11"/>
    </row>
    <row r="953" spans="8:20" ht="10.5" customHeight="1">
      <c r="H953" s="11"/>
      <c r="L953" s="12"/>
      <c r="O953" s="11"/>
      <c r="P953" s="11"/>
      <c r="Q953" s="11"/>
      <c r="R953" s="11"/>
      <c r="S953" s="11"/>
      <c r="T953" s="11"/>
    </row>
    <row r="954" spans="8:20" ht="10.5" customHeight="1">
      <c r="H954" s="11"/>
      <c r="L954" s="12"/>
      <c r="O954" s="11"/>
      <c r="P954" s="11"/>
      <c r="Q954" s="11"/>
      <c r="R954" s="11"/>
      <c r="S954" s="11"/>
      <c r="T954" s="11"/>
    </row>
    <row r="955" spans="8:20" ht="10.5" customHeight="1">
      <c r="H955" s="11"/>
      <c r="L955" s="12"/>
      <c r="O955" s="11"/>
      <c r="P955" s="11"/>
      <c r="Q955" s="11"/>
      <c r="R955" s="11"/>
      <c r="S955" s="11"/>
      <c r="T955" s="11"/>
    </row>
    <row r="956" spans="8:20" ht="10.5" customHeight="1">
      <c r="H956" s="11"/>
      <c r="L956" s="12"/>
      <c r="O956" s="11"/>
      <c r="P956" s="11"/>
      <c r="Q956" s="11"/>
      <c r="R956" s="11"/>
      <c r="S956" s="11"/>
      <c r="T956" s="11"/>
    </row>
    <row r="957" spans="8:20" ht="10.5" customHeight="1">
      <c r="H957" s="11"/>
      <c r="L957" s="12"/>
      <c r="O957" s="11"/>
      <c r="P957" s="11"/>
      <c r="Q957" s="11"/>
      <c r="R957" s="11"/>
      <c r="S957" s="11"/>
      <c r="T957" s="11"/>
    </row>
    <row r="958" spans="8:20" ht="10.5" customHeight="1">
      <c r="H958" s="11"/>
      <c r="L958" s="12"/>
      <c r="O958" s="11"/>
      <c r="P958" s="11"/>
      <c r="Q958" s="11"/>
      <c r="R958" s="11"/>
      <c r="S958" s="11"/>
      <c r="T958" s="11"/>
    </row>
    <row r="959" spans="8:20" ht="10.5" customHeight="1">
      <c r="H959" s="11"/>
      <c r="L959" s="12"/>
      <c r="O959" s="11"/>
      <c r="P959" s="11"/>
      <c r="Q959" s="11"/>
      <c r="R959" s="11"/>
      <c r="S959" s="11"/>
      <c r="T959" s="11"/>
    </row>
    <row r="960" spans="8:20" ht="10.5" customHeight="1">
      <c r="H960" s="11"/>
      <c r="L960" s="12"/>
      <c r="O960" s="11"/>
      <c r="P960" s="11"/>
      <c r="Q960" s="11"/>
      <c r="R960" s="11"/>
      <c r="S960" s="11"/>
      <c r="T960" s="11"/>
    </row>
    <row r="961" spans="8:20" ht="10.5" customHeight="1">
      <c r="H961" s="11"/>
      <c r="L961" s="12"/>
      <c r="O961" s="11"/>
      <c r="P961" s="11"/>
      <c r="Q961" s="11"/>
      <c r="R961" s="11"/>
      <c r="S961" s="11"/>
      <c r="T961" s="11"/>
    </row>
    <row r="962" spans="8:20" ht="10.5" customHeight="1">
      <c r="H962" s="11"/>
      <c r="L962" s="12"/>
      <c r="O962" s="11"/>
      <c r="P962" s="11"/>
      <c r="Q962" s="11"/>
      <c r="R962" s="11"/>
      <c r="S962" s="11"/>
      <c r="T962" s="11"/>
    </row>
    <row r="963" spans="8:20" ht="10.5" customHeight="1">
      <c r="H963" s="11"/>
      <c r="L963" s="12"/>
      <c r="O963" s="11"/>
      <c r="P963" s="11"/>
      <c r="Q963" s="11"/>
      <c r="R963" s="11"/>
      <c r="S963" s="11"/>
      <c r="T963" s="11"/>
    </row>
    <row r="964" spans="8:20" ht="10.5" customHeight="1">
      <c r="H964" s="11"/>
      <c r="L964" s="12"/>
      <c r="O964" s="11"/>
      <c r="P964" s="11"/>
      <c r="Q964" s="11"/>
      <c r="R964" s="11"/>
      <c r="S964" s="11"/>
      <c r="T964" s="11"/>
    </row>
    <row r="965" spans="8:20" ht="10.5" customHeight="1">
      <c r="H965" s="11"/>
      <c r="L965" s="12"/>
      <c r="O965" s="11"/>
      <c r="P965" s="11"/>
      <c r="Q965" s="11"/>
      <c r="R965" s="11"/>
      <c r="S965" s="11"/>
      <c r="T965" s="11"/>
    </row>
    <row r="966" spans="8:20" ht="10.5" customHeight="1">
      <c r="H966" s="11"/>
      <c r="L966" s="12"/>
      <c r="O966" s="11"/>
      <c r="P966" s="11"/>
      <c r="Q966" s="11"/>
      <c r="R966" s="11"/>
      <c r="S966" s="11"/>
      <c r="T966" s="11"/>
    </row>
    <row r="967" spans="8:20" ht="10.5" customHeight="1">
      <c r="H967" s="11"/>
      <c r="L967" s="12"/>
      <c r="O967" s="11"/>
      <c r="P967" s="11"/>
      <c r="Q967" s="11"/>
      <c r="R967" s="11"/>
      <c r="S967" s="11"/>
      <c r="T967" s="11"/>
    </row>
    <row r="968" spans="8:20" ht="10.5" customHeight="1">
      <c r="H968" s="11"/>
      <c r="L968" s="12"/>
      <c r="O968" s="11"/>
      <c r="P968" s="11"/>
      <c r="Q968" s="11"/>
      <c r="R968" s="11"/>
      <c r="S968" s="11"/>
      <c r="T968" s="11"/>
    </row>
    <row r="969" spans="8:20" ht="10.5" customHeight="1">
      <c r="H969" s="11"/>
      <c r="L969" s="12"/>
      <c r="O969" s="11"/>
      <c r="P969" s="11"/>
      <c r="Q969" s="11"/>
      <c r="R969" s="11"/>
      <c r="S969" s="11"/>
      <c r="T969" s="11"/>
    </row>
    <row r="970" spans="8:20" ht="10.5" customHeight="1">
      <c r="H970" s="11"/>
      <c r="L970" s="12"/>
      <c r="O970" s="11"/>
      <c r="P970" s="11"/>
      <c r="Q970" s="11"/>
      <c r="R970" s="11"/>
      <c r="S970" s="11"/>
      <c r="T970" s="11"/>
    </row>
    <row r="971" spans="8:20" ht="10.5" customHeight="1">
      <c r="H971" s="11"/>
      <c r="L971" s="12"/>
      <c r="O971" s="11"/>
      <c r="P971" s="11"/>
      <c r="Q971" s="11"/>
      <c r="R971" s="11"/>
      <c r="S971" s="11"/>
      <c r="T971" s="11"/>
    </row>
    <row r="972" spans="8:20" ht="10.5" customHeight="1">
      <c r="H972" s="11"/>
      <c r="L972" s="12"/>
      <c r="O972" s="11"/>
      <c r="P972" s="11"/>
      <c r="Q972" s="11"/>
      <c r="R972" s="11"/>
      <c r="S972" s="11"/>
      <c r="T972" s="11"/>
    </row>
    <row r="973" spans="8:20" ht="10.5" customHeight="1">
      <c r="H973" s="11"/>
      <c r="L973" s="12"/>
      <c r="O973" s="11"/>
      <c r="P973" s="11"/>
      <c r="Q973" s="11"/>
      <c r="R973" s="11"/>
      <c r="S973" s="11"/>
      <c r="T973" s="11"/>
    </row>
    <row r="974" spans="8:20" ht="10.5" customHeight="1">
      <c r="H974" s="11"/>
      <c r="L974" s="12"/>
      <c r="O974" s="11"/>
      <c r="P974" s="11"/>
      <c r="Q974" s="11"/>
      <c r="R974" s="11"/>
      <c r="S974" s="11"/>
      <c r="T974" s="11"/>
    </row>
    <row r="975" spans="8:20" ht="10.5" customHeight="1">
      <c r="H975" s="11"/>
      <c r="L975" s="12"/>
      <c r="O975" s="11"/>
      <c r="P975" s="11"/>
      <c r="Q975" s="11"/>
      <c r="R975" s="11"/>
      <c r="S975" s="11"/>
      <c r="T975" s="11"/>
    </row>
    <row r="976" spans="8:20" ht="10.5" customHeight="1">
      <c r="H976" s="11"/>
      <c r="L976" s="12"/>
      <c r="O976" s="11"/>
      <c r="P976" s="11"/>
      <c r="Q976" s="11"/>
      <c r="R976" s="11"/>
      <c r="S976" s="11"/>
      <c r="T976" s="11"/>
    </row>
    <row r="977" spans="8:20" ht="10.5" customHeight="1">
      <c r="H977" s="11"/>
      <c r="L977" s="12"/>
      <c r="O977" s="11"/>
      <c r="P977" s="11"/>
      <c r="Q977" s="11"/>
      <c r="R977" s="11"/>
      <c r="S977" s="11"/>
      <c r="T977" s="11"/>
    </row>
    <row r="978" spans="8:20" ht="10.5" customHeight="1">
      <c r="H978" s="11"/>
      <c r="L978" s="12"/>
      <c r="O978" s="11"/>
      <c r="P978" s="11"/>
      <c r="Q978" s="11"/>
      <c r="R978" s="11"/>
      <c r="S978" s="11"/>
      <c r="T978" s="11"/>
    </row>
    <row r="979" spans="8:20" ht="10.5" customHeight="1">
      <c r="H979" s="11"/>
      <c r="L979" s="12"/>
      <c r="O979" s="11"/>
      <c r="P979" s="11"/>
      <c r="Q979" s="11"/>
      <c r="R979" s="11"/>
      <c r="S979" s="11"/>
      <c r="T979" s="11"/>
    </row>
    <row r="980" spans="8:20" ht="10.5" customHeight="1">
      <c r="H980" s="11"/>
      <c r="L980" s="12"/>
      <c r="O980" s="11"/>
      <c r="P980" s="11"/>
      <c r="Q980" s="11"/>
      <c r="R980" s="11"/>
      <c r="S980" s="11"/>
      <c r="T980" s="11"/>
    </row>
    <row r="981" spans="8:20" ht="10.5" customHeight="1">
      <c r="H981" s="11"/>
      <c r="L981" s="12"/>
      <c r="O981" s="11"/>
      <c r="P981" s="11"/>
      <c r="Q981" s="11"/>
      <c r="R981" s="11"/>
      <c r="S981" s="11"/>
      <c r="T981" s="11"/>
    </row>
    <row r="982" spans="8:20" ht="10.5" customHeight="1">
      <c r="H982" s="11"/>
      <c r="L982" s="12"/>
      <c r="O982" s="11"/>
      <c r="P982" s="11"/>
      <c r="Q982" s="11"/>
      <c r="R982" s="11"/>
      <c r="S982" s="11"/>
      <c r="T982" s="11"/>
    </row>
    <row r="983" spans="8:20" ht="10.5" customHeight="1">
      <c r="H983" s="11"/>
      <c r="L983" s="12"/>
      <c r="O983" s="11"/>
      <c r="P983" s="11"/>
      <c r="Q983" s="11"/>
      <c r="R983" s="11"/>
      <c r="S983" s="11"/>
      <c r="T983" s="11"/>
    </row>
    <row r="984" spans="8:20" ht="10.5" customHeight="1">
      <c r="H984" s="11"/>
      <c r="L984" s="12"/>
      <c r="O984" s="11"/>
      <c r="P984" s="11"/>
      <c r="Q984" s="11"/>
      <c r="R984" s="11"/>
      <c r="S984" s="11"/>
      <c r="T984" s="11"/>
    </row>
    <row r="985" spans="8:20" ht="10.5" customHeight="1">
      <c r="H985" s="11"/>
      <c r="L985" s="12"/>
      <c r="O985" s="11"/>
      <c r="P985" s="11"/>
      <c r="Q985" s="11"/>
      <c r="R985" s="11"/>
      <c r="S985" s="11"/>
      <c r="T985" s="11"/>
    </row>
    <row r="986" spans="8:20" ht="10.5" customHeight="1">
      <c r="H986" s="11"/>
      <c r="L986" s="12"/>
      <c r="O986" s="11"/>
      <c r="P986" s="11"/>
      <c r="Q986" s="11"/>
      <c r="R986" s="11"/>
      <c r="S986" s="11"/>
      <c r="T986" s="11"/>
    </row>
    <row r="987" spans="8:20" ht="10.5" customHeight="1">
      <c r="H987" s="11"/>
      <c r="L987" s="12"/>
      <c r="O987" s="11"/>
      <c r="P987" s="11"/>
      <c r="Q987" s="11"/>
      <c r="R987" s="11"/>
      <c r="S987" s="11"/>
      <c r="T987" s="11"/>
    </row>
    <row r="988" spans="8:20" ht="10.5" customHeight="1">
      <c r="H988" s="11"/>
      <c r="L988" s="12"/>
      <c r="O988" s="11"/>
      <c r="P988" s="11"/>
      <c r="Q988" s="11"/>
      <c r="R988" s="11"/>
      <c r="S988" s="11"/>
      <c r="T988" s="11"/>
    </row>
    <row r="989" spans="8:20" ht="10.5" customHeight="1">
      <c r="H989" s="11"/>
      <c r="L989" s="12"/>
      <c r="O989" s="11"/>
      <c r="P989" s="11"/>
      <c r="Q989" s="11"/>
      <c r="R989" s="11"/>
      <c r="S989" s="11"/>
      <c r="T989" s="11"/>
    </row>
    <row r="990" spans="8:20" ht="10.5" customHeight="1">
      <c r="H990" s="11"/>
      <c r="L990" s="12"/>
      <c r="O990" s="11"/>
      <c r="P990" s="11"/>
      <c r="Q990" s="11"/>
      <c r="R990" s="11"/>
      <c r="S990" s="11"/>
      <c r="T990" s="11"/>
    </row>
    <row r="991" spans="8:20" ht="10.5" customHeight="1">
      <c r="H991" s="11"/>
      <c r="L991" s="12"/>
      <c r="O991" s="11"/>
      <c r="P991" s="11"/>
      <c r="Q991" s="11"/>
      <c r="R991" s="11"/>
      <c r="S991" s="11"/>
      <c r="T991" s="11"/>
    </row>
    <row r="992" spans="8:20" ht="10.5" customHeight="1">
      <c r="H992" s="11"/>
      <c r="L992" s="12"/>
      <c r="O992" s="11"/>
      <c r="P992" s="11"/>
      <c r="Q992" s="11"/>
      <c r="R992" s="11"/>
      <c r="S992" s="11"/>
      <c r="T992" s="11"/>
    </row>
    <row r="993" spans="8:20" ht="10.5" customHeight="1">
      <c r="H993" s="11"/>
      <c r="L993" s="12"/>
      <c r="O993" s="11"/>
      <c r="P993" s="11"/>
      <c r="Q993" s="11"/>
      <c r="R993" s="11"/>
      <c r="S993" s="11"/>
      <c r="T993" s="11"/>
    </row>
    <row r="994" spans="8:20" ht="10.5" customHeight="1">
      <c r="H994" s="11"/>
      <c r="L994" s="12"/>
      <c r="O994" s="11"/>
      <c r="P994" s="11"/>
      <c r="Q994" s="11"/>
      <c r="R994" s="11"/>
      <c r="S994" s="11"/>
      <c r="T994" s="11"/>
    </row>
    <row r="995" spans="8:20" ht="10.5" customHeight="1">
      <c r="H995" s="11"/>
      <c r="L995" s="12"/>
      <c r="O995" s="11"/>
      <c r="P995" s="11"/>
      <c r="Q995" s="11"/>
      <c r="R995" s="11"/>
      <c r="S995" s="11"/>
      <c r="T995" s="11"/>
    </row>
    <row r="996" spans="8:20" ht="10.5" customHeight="1">
      <c r="H996" s="11"/>
      <c r="L996" s="12"/>
      <c r="O996" s="11"/>
      <c r="P996" s="11"/>
      <c r="Q996" s="11"/>
      <c r="R996" s="11"/>
      <c r="S996" s="11"/>
      <c r="T996" s="11"/>
    </row>
    <row r="997" spans="8:20" ht="10.5" customHeight="1">
      <c r="H997" s="11"/>
      <c r="L997" s="12"/>
      <c r="O997" s="11"/>
      <c r="P997" s="11"/>
      <c r="Q997" s="11"/>
      <c r="R997" s="11"/>
      <c r="S997" s="11"/>
      <c r="T997" s="11"/>
    </row>
    <row r="998" spans="8:20" ht="10.5" customHeight="1">
      <c r="H998" s="11"/>
      <c r="L998" s="12"/>
      <c r="O998" s="11"/>
      <c r="P998" s="11"/>
      <c r="Q998" s="11"/>
      <c r="R998" s="11"/>
      <c r="S998" s="11"/>
      <c r="T998" s="11"/>
    </row>
    <row r="999" spans="8:20" ht="10.5" customHeight="1">
      <c r="H999" s="11"/>
      <c r="L999" s="12"/>
      <c r="O999" s="11"/>
      <c r="P999" s="11"/>
      <c r="Q999" s="11"/>
      <c r="R999" s="11"/>
      <c r="S999" s="11"/>
      <c r="T999" s="11"/>
    </row>
    <row r="1000" spans="8:20" ht="10.5" customHeight="1">
      <c r="H1000" s="11"/>
      <c r="L1000" s="12"/>
      <c r="O1000" s="11"/>
      <c r="P1000" s="11"/>
      <c r="Q1000" s="11"/>
      <c r="R1000" s="11"/>
      <c r="S1000" s="11"/>
      <c r="T1000" s="11"/>
    </row>
  </sheetData>
  <mergeCells count="36">
    <mergeCell ref="Y15:AA15"/>
    <mergeCell ref="C15:F15"/>
    <mergeCell ref="V15:V16"/>
    <mergeCell ref="V11:V12"/>
    <mergeCell ref="W11:X11"/>
    <mergeCell ref="O15:R15"/>
    <mergeCell ref="S15:T15"/>
    <mergeCell ref="W15:X15"/>
    <mergeCell ref="C23:F23"/>
    <mergeCell ref="G11:N11"/>
    <mergeCell ref="O11:R11"/>
    <mergeCell ref="S11:T11"/>
    <mergeCell ref="U11:U12"/>
    <mergeCell ref="U15:U16"/>
    <mergeCell ref="D22:AA22"/>
    <mergeCell ref="G23:N23"/>
    <mergeCell ref="O23:R23"/>
    <mergeCell ref="S23:T23"/>
    <mergeCell ref="U23:U24"/>
    <mergeCell ref="V23:V24"/>
    <mergeCell ref="W23:X23"/>
    <mergeCell ref="Y23:AA23"/>
    <mergeCell ref="D14:AA14"/>
    <mergeCell ref="G15:N15"/>
    <mergeCell ref="B2:AB2"/>
    <mergeCell ref="B3:B13"/>
    <mergeCell ref="F3:X5"/>
    <mergeCell ref="Y3:AA4"/>
    <mergeCell ref="Y5:AA6"/>
    <mergeCell ref="Y7:AA8"/>
    <mergeCell ref="D10:AA10"/>
    <mergeCell ref="Y11:AA11"/>
    <mergeCell ref="F6:X8"/>
    <mergeCell ref="D9:AA9"/>
    <mergeCell ref="C3:E8"/>
    <mergeCell ref="C11:F11"/>
  </mergeCells>
  <pageMargins left="0.70866141732283472" right="0.70866141732283472" top="0.74803149606299213" bottom="0.74803149606299213" header="0" footer="0"/>
  <pageSetup paperSize="14"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340</vt:i4>
      </vt:variant>
    </vt:vector>
  </HeadingPairs>
  <TitlesOfParts>
    <vt:vector size="353" baseType="lpstr">
      <vt:lpstr>INDICE</vt:lpstr>
      <vt:lpstr>TALENTO HUMANO</vt:lpstr>
      <vt:lpstr>DIRECCIONAMIENTO ESTRATÉGICO</vt:lpstr>
      <vt:lpstr>DIREC ESTRAT G.E</vt:lpstr>
      <vt:lpstr>DIREC ESTRAT PYD</vt:lpstr>
      <vt:lpstr>DIREC ESTRAT GE - PD</vt:lpstr>
      <vt:lpstr>GESTIÓN CON VALORES PARA RESULT</vt:lpstr>
      <vt:lpstr>EVALUACIÓN DE RESULTADOS</vt:lpstr>
      <vt:lpstr>INFORMACIÓN Y COMUNICACIÓN</vt:lpstr>
      <vt:lpstr>GESTIÓN DEL CONOCIMIENTO</vt:lpstr>
      <vt:lpstr>CONTROL INTERNO</vt:lpstr>
      <vt:lpstr>Hoja 2</vt:lpstr>
      <vt:lpstr>ODS</vt:lpstr>
      <vt:lpstr>'CONTROL INTERNO'!Print_Area</vt:lpstr>
      <vt:lpstr>'DIREC ESTRAT G.E'!Print_Area</vt:lpstr>
      <vt:lpstr>'DIREC ESTRAT GE - PD'!Print_Area</vt:lpstr>
      <vt:lpstr>'DIREC ESTRAT PYD'!Print_Area</vt:lpstr>
      <vt:lpstr>'DIRECCIONAMIENTO ESTRATÉGICO'!Print_Area</vt:lpstr>
      <vt:lpstr>'EVALUACIÓN DE RESULTADOS'!Print_Area</vt:lpstr>
      <vt:lpstr>'GESTIÓN CON VALORES PARA RESULT'!Print_Area</vt:lpstr>
      <vt:lpstr>'GESTIÓN DEL CONOCIMIENTO'!Print_Area</vt:lpstr>
      <vt:lpstr>'INFORMACIÓN Y COMUNICACIÓN'!Print_Area</vt:lpstr>
      <vt:lpstr>'TALENTO HUMANO'!Print_Area</vt:lpstr>
      <vt:lpstr>'CONTROL INTERNO'!Print_Titles</vt:lpstr>
      <vt:lpstr>'DIREC ESTRAT G.E'!Print_Titles</vt:lpstr>
      <vt:lpstr>'DIREC ESTRAT GE - PD'!Print_Titles</vt:lpstr>
      <vt:lpstr>'DIREC ESTRAT PYD'!Print_Titles</vt:lpstr>
      <vt:lpstr>'DIRECCIONAMIENTO ESTRATÉGICO'!Print_Titles</vt:lpstr>
      <vt:lpstr>'EVALUACIÓN DE RESULTADOS'!Print_Titles</vt:lpstr>
      <vt:lpstr>'GESTIÓN CON VALORES PARA RESULT'!Print_Titles</vt:lpstr>
      <vt:lpstr>'GESTIÓN DEL CONOCIMIENTO'!Print_Titles</vt:lpstr>
      <vt:lpstr>'INFORMACIÓN Y COMUNICACIÓN'!Print_Titles</vt:lpstr>
      <vt:lpstr>'TALENTO HUMANO'!Print_Titles</vt:lpstr>
      <vt:lpstr>'CONTROL INTERNO'!Z_0186BB1D_FE8E_40CE_A4F3_C3C707B4B860_.wvu.PrintArea</vt:lpstr>
      <vt:lpstr>'DIREC ESTRAT G.E'!Z_0186BB1D_FE8E_40CE_A4F3_C3C707B4B860_.wvu.PrintArea</vt:lpstr>
      <vt:lpstr>'DIREC ESTRAT GE - PD'!Z_0186BB1D_FE8E_40CE_A4F3_C3C707B4B860_.wvu.PrintArea</vt:lpstr>
      <vt:lpstr>'DIREC ESTRAT PYD'!Z_0186BB1D_FE8E_40CE_A4F3_C3C707B4B860_.wvu.PrintArea</vt:lpstr>
      <vt:lpstr>'DIRECCIONAMIENTO ESTRATÉGICO'!Z_0186BB1D_FE8E_40CE_A4F3_C3C707B4B860_.wvu.PrintArea</vt:lpstr>
      <vt:lpstr>'EVALUACIÓN DE RESULTADOS'!Z_0186BB1D_FE8E_40CE_A4F3_C3C707B4B860_.wvu.PrintArea</vt:lpstr>
      <vt:lpstr>'GESTIÓN CON VALORES PARA RESULT'!Z_0186BB1D_FE8E_40CE_A4F3_C3C707B4B860_.wvu.PrintArea</vt:lpstr>
      <vt:lpstr>'GESTIÓN DEL CONOCIMIENTO'!Z_0186BB1D_FE8E_40CE_A4F3_C3C707B4B860_.wvu.PrintArea</vt:lpstr>
      <vt:lpstr>'INFORMACIÓN Y COMUNICACIÓN'!Z_0186BB1D_FE8E_40CE_A4F3_C3C707B4B860_.wvu.PrintArea</vt:lpstr>
      <vt:lpstr>'TALENTO HUMANO'!Z_0186BB1D_FE8E_40CE_A4F3_C3C707B4B860_.wvu.PrintArea</vt:lpstr>
      <vt:lpstr>'CONTROL INTERNO'!Z_0186BB1D_FE8E_40CE_A4F3_C3C707B4B860_.wvu.PrintTitles</vt:lpstr>
      <vt:lpstr>'DIREC ESTRAT G.E'!Z_0186BB1D_FE8E_40CE_A4F3_C3C707B4B860_.wvu.PrintTitles</vt:lpstr>
      <vt:lpstr>'DIREC ESTRAT GE - PD'!Z_0186BB1D_FE8E_40CE_A4F3_C3C707B4B860_.wvu.PrintTitles</vt:lpstr>
      <vt:lpstr>'DIREC ESTRAT PYD'!Z_0186BB1D_FE8E_40CE_A4F3_C3C707B4B860_.wvu.PrintTitles</vt:lpstr>
      <vt:lpstr>'DIRECCIONAMIENTO ESTRATÉGICO'!Z_0186BB1D_FE8E_40CE_A4F3_C3C707B4B860_.wvu.PrintTitles</vt:lpstr>
      <vt:lpstr>'EVALUACIÓN DE RESULTADOS'!Z_0186BB1D_FE8E_40CE_A4F3_C3C707B4B860_.wvu.PrintTitles</vt:lpstr>
      <vt:lpstr>'GESTIÓN CON VALORES PARA RESULT'!Z_0186BB1D_FE8E_40CE_A4F3_C3C707B4B860_.wvu.PrintTitles</vt:lpstr>
      <vt:lpstr>'GESTIÓN DEL CONOCIMIENTO'!Z_0186BB1D_FE8E_40CE_A4F3_C3C707B4B860_.wvu.PrintTitles</vt:lpstr>
      <vt:lpstr>'INFORMACIÓN Y COMUNICACIÓN'!Z_0186BB1D_FE8E_40CE_A4F3_C3C707B4B860_.wvu.PrintTitles</vt:lpstr>
      <vt:lpstr>'TALENTO HUMANO'!Z_0186BB1D_FE8E_40CE_A4F3_C3C707B4B860_.wvu.PrintTitles</vt:lpstr>
      <vt:lpstr>'CONTROL INTERNO'!Z_09686DC3_B55B_490D_9D0F_F3D7853AC3D3_.wvu.PrintArea</vt:lpstr>
      <vt:lpstr>'DIREC ESTRAT G.E'!Z_09686DC3_B55B_490D_9D0F_F3D7853AC3D3_.wvu.PrintArea</vt:lpstr>
      <vt:lpstr>'DIREC ESTRAT GE - PD'!Z_09686DC3_B55B_490D_9D0F_F3D7853AC3D3_.wvu.PrintArea</vt:lpstr>
      <vt:lpstr>'DIREC ESTRAT PYD'!Z_09686DC3_B55B_490D_9D0F_F3D7853AC3D3_.wvu.PrintArea</vt:lpstr>
      <vt:lpstr>'DIRECCIONAMIENTO ESTRATÉGICO'!Z_09686DC3_B55B_490D_9D0F_F3D7853AC3D3_.wvu.PrintArea</vt:lpstr>
      <vt:lpstr>'EVALUACIÓN DE RESULTADOS'!Z_09686DC3_B55B_490D_9D0F_F3D7853AC3D3_.wvu.PrintArea</vt:lpstr>
      <vt:lpstr>'GESTIÓN CON VALORES PARA RESULT'!Z_09686DC3_B55B_490D_9D0F_F3D7853AC3D3_.wvu.PrintArea</vt:lpstr>
      <vt:lpstr>'GESTIÓN DEL CONOCIMIENTO'!Z_09686DC3_B55B_490D_9D0F_F3D7853AC3D3_.wvu.PrintArea</vt:lpstr>
      <vt:lpstr>'INFORMACIÓN Y COMUNICACIÓN'!Z_09686DC3_B55B_490D_9D0F_F3D7853AC3D3_.wvu.PrintArea</vt:lpstr>
      <vt:lpstr>'TALENTO HUMANO'!Z_09686DC3_B55B_490D_9D0F_F3D7853AC3D3_.wvu.PrintArea</vt:lpstr>
      <vt:lpstr>'CONTROL INTERNO'!Z_09686DC3_B55B_490D_9D0F_F3D7853AC3D3_.wvu.PrintTitles</vt:lpstr>
      <vt:lpstr>'DIREC ESTRAT G.E'!Z_09686DC3_B55B_490D_9D0F_F3D7853AC3D3_.wvu.PrintTitles</vt:lpstr>
      <vt:lpstr>'DIREC ESTRAT GE - PD'!Z_09686DC3_B55B_490D_9D0F_F3D7853AC3D3_.wvu.PrintTitles</vt:lpstr>
      <vt:lpstr>'DIREC ESTRAT PYD'!Z_09686DC3_B55B_490D_9D0F_F3D7853AC3D3_.wvu.PrintTitles</vt:lpstr>
      <vt:lpstr>'DIRECCIONAMIENTO ESTRATÉGICO'!Z_09686DC3_B55B_490D_9D0F_F3D7853AC3D3_.wvu.PrintTitles</vt:lpstr>
      <vt:lpstr>'EVALUACIÓN DE RESULTADOS'!Z_09686DC3_B55B_490D_9D0F_F3D7853AC3D3_.wvu.PrintTitles</vt:lpstr>
      <vt:lpstr>'GESTIÓN CON VALORES PARA RESULT'!Z_09686DC3_B55B_490D_9D0F_F3D7853AC3D3_.wvu.PrintTitles</vt:lpstr>
      <vt:lpstr>'GESTIÓN DEL CONOCIMIENTO'!Z_09686DC3_B55B_490D_9D0F_F3D7853AC3D3_.wvu.PrintTitles</vt:lpstr>
      <vt:lpstr>'INFORMACIÓN Y COMUNICACIÓN'!Z_09686DC3_B55B_490D_9D0F_F3D7853AC3D3_.wvu.PrintTitles</vt:lpstr>
      <vt:lpstr>'TALENTO HUMANO'!Z_09686DC3_B55B_490D_9D0F_F3D7853AC3D3_.wvu.PrintTitles</vt:lpstr>
      <vt:lpstr>'CONTROL INTERNO'!Z_39001345_E3DE_490F_A839_BD7508945A01_.wvu.PrintArea</vt:lpstr>
      <vt:lpstr>'DIREC ESTRAT G.E'!Z_39001345_E3DE_490F_A839_BD7508945A01_.wvu.PrintArea</vt:lpstr>
      <vt:lpstr>'DIREC ESTRAT GE - PD'!Z_39001345_E3DE_490F_A839_BD7508945A01_.wvu.PrintArea</vt:lpstr>
      <vt:lpstr>'DIREC ESTRAT PYD'!Z_39001345_E3DE_490F_A839_BD7508945A01_.wvu.PrintArea</vt:lpstr>
      <vt:lpstr>'DIRECCIONAMIENTO ESTRATÉGICO'!Z_39001345_E3DE_490F_A839_BD7508945A01_.wvu.PrintArea</vt:lpstr>
      <vt:lpstr>'EVALUACIÓN DE RESULTADOS'!Z_39001345_E3DE_490F_A839_BD7508945A01_.wvu.PrintArea</vt:lpstr>
      <vt:lpstr>'GESTIÓN CON VALORES PARA RESULT'!Z_39001345_E3DE_490F_A839_BD7508945A01_.wvu.PrintArea</vt:lpstr>
      <vt:lpstr>'GESTIÓN DEL CONOCIMIENTO'!Z_39001345_E3DE_490F_A839_BD7508945A01_.wvu.PrintArea</vt:lpstr>
      <vt:lpstr>'INFORMACIÓN Y COMUNICACIÓN'!Z_39001345_E3DE_490F_A839_BD7508945A01_.wvu.PrintArea</vt:lpstr>
      <vt:lpstr>'TALENTO HUMANO'!Z_39001345_E3DE_490F_A839_BD7508945A01_.wvu.PrintArea</vt:lpstr>
      <vt:lpstr>'CONTROL INTERNO'!Z_39001345_E3DE_490F_A839_BD7508945A01_.wvu.PrintTitles</vt:lpstr>
      <vt:lpstr>'DIREC ESTRAT G.E'!Z_39001345_E3DE_490F_A839_BD7508945A01_.wvu.PrintTitles</vt:lpstr>
      <vt:lpstr>'DIREC ESTRAT GE - PD'!Z_39001345_E3DE_490F_A839_BD7508945A01_.wvu.PrintTitles</vt:lpstr>
      <vt:lpstr>'DIREC ESTRAT PYD'!Z_39001345_E3DE_490F_A839_BD7508945A01_.wvu.PrintTitles</vt:lpstr>
      <vt:lpstr>'DIRECCIONAMIENTO ESTRATÉGICO'!Z_39001345_E3DE_490F_A839_BD7508945A01_.wvu.PrintTitles</vt:lpstr>
      <vt:lpstr>'EVALUACIÓN DE RESULTADOS'!Z_39001345_E3DE_490F_A839_BD7508945A01_.wvu.PrintTitles</vt:lpstr>
      <vt:lpstr>'GESTIÓN CON VALORES PARA RESULT'!Z_39001345_E3DE_490F_A839_BD7508945A01_.wvu.PrintTitles</vt:lpstr>
      <vt:lpstr>'GESTIÓN DEL CONOCIMIENTO'!Z_39001345_E3DE_490F_A839_BD7508945A01_.wvu.PrintTitles</vt:lpstr>
      <vt:lpstr>'INFORMACIÓN Y COMUNICACIÓN'!Z_39001345_E3DE_490F_A839_BD7508945A01_.wvu.PrintTitles</vt:lpstr>
      <vt:lpstr>'TALENTO HUMANO'!Z_39001345_E3DE_490F_A839_BD7508945A01_.wvu.PrintTitles</vt:lpstr>
      <vt:lpstr>'CONTROL INTERNO'!Z_4D2AC9C3_83BE_4658_AE88_56314B6E0056_.wvu.PrintArea</vt:lpstr>
      <vt:lpstr>'DIREC ESTRAT G.E'!Z_4D2AC9C3_83BE_4658_AE88_56314B6E0056_.wvu.PrintArea</vt:lpstr>
      <vt:lpstr>'DIREC ESTRAT GE - PD'!Z_4D2AC9C3_83BE_4658_AE88_56314B6E0056_.wvu.PrintArea</vt:lpstr>
      <vt:lpstr>'DIREC ESTRAT PYD'!Z_4D2AC9C3_83BE_4658_AE88_56314B6E0056_.wvu.PrintArea</vt:lpstr>
      <vt:lpstr>'DIRECCIONAMIENTO ESTRATÉGICO'!Z_4D2AC9C3_83BE_4658_AE88_56314B6E0056_.wvu.PrintArea</vt:lpstr>
      <vt:lpstr>'EVALUACIÓN DE RESULTADOS'!Z_4D2AC9C3_83BE_4658_AE88_56314B6E0056_.wvu.PrintArea</vt:lpstr>
      <vt:lpstr>'GESTIÓN CON VALORES PARA RESULT'!Z_4D2AC9C3_83BE_4658_AE88_56314B6E0056_.wvu.PrintArea</vt:lpstr>
      <vt:lpstr>'GESTIÓN DEL CONOCIMIENTO'!Z_4D2AC9C3_83BE_4658_AE88_56314B6E0056_.wvu.PrintArea</vt:lpstr>
      <vt:lpstr>'INFORMACIÓN Y COMUNICACIÓN'!Z_4D2AC9C3_83BE_4658_AE88_56314B6E0056_.wvu.PrintArea</vt:lpstr>
      <vt:lpstr>'TALENTO HUMANO'!Z_4D2AC9C3_83BE_4658_AE88_56314B6E0056_.wvu.PrintArea</vt:lpstr>
      <vt:lpstr>'CONTROL INTERNO'!Z_4D2AC9C3_83BE_4658_AE88_56314B6E0056_.wvu.PrintTitles</vt:lpstr>
      <vt:lpstr>'DIREC ESTRAT G.E'!Z_4D2AC9C3_83BE_4658_AE88_56314B6E0056_.wvu.PrintTitles</vt:lpstr>
      <vt:lpstr>'DIREC ESTRAT GE - PD'!Z_4D2AC9C3_83BE_4658_AE88_56314B6E0056_.wvu.PrintTitles</vt:lpstr>
      <vt:lpstr>'DIREC ESTRAT PYD'!Z_4D2AC9C3_83BE_4658_AE88_56314B6E0056_.wvu.PrintTitles</vt:lpstr>
      <vt:lpstr>'DIRECCIONAMIENTO ESTRATÉGICO'!Z_4D2AC9C3_83BE_4658_AE88_56314B6E0056_.wvu.PrintTitles</vt:lpstr>
      <vt:lpstr>'EVALUACIÓN DE RESULTADOS'!Z_4D2AC9C3_83BE_4658_AE88_56314B6E0056_.wvu.PrintTitles</vt:lpstr>
      <vt:lpstr>'GESTIÓN CON VALORES PARA RESULT'!Z_4D2AC9C3_83BE_4658_AE88_56314B6E0056_.wvu.PrintTitles</vt:lpstr>
      <vt:lpstr>'GESTIÓN DEL CONOCIMIENTO'!Z_4D2AC9C3_83BE_4658_AE88_56314B6E0056_.wvu.PrintTitles</vt:lpstr>
      <vt:lpstr>'INFORMACIÓN Y COMUNICACIÓN'!Z_4D2AC9C3_83BE_4658_AE88_56314B6E0056_.wvu.PrintTitles</vt:lpstr>
      <vt:lpstr>'TALENTO HUMANO'!Z_4D2AC9C3_83BE_4658_AE88_56314B6E0056_.wvu.PrintTitles</vt:lpstr>
      <vt:lpstr>'CONTROL INTERNO'!Z_4E50F937_78A7_4FF8_9AF9_93896C5BF5EC_.wvu.PrintArea</vt:lpstr>
      <vt:lpstr>'DIREC ESTRAT G.E'!Z_4E50F937_78A7_4FF8_9AF9_93896C5BF5EC_.wvu.PrintArea</vt:lpstr>
      <vt:lpstr>'DIREC ESTRAT GE - PD'!Z_4E50F937_78A7_4FF8_9AF9_93896C5BF5EC_.wvu.PrintArea</vt:lpstr>
      <vt:lpstr>'DIREC ESTRAT PYD'!Z_4E50F937_78A7_4FF8_9AF9_93896C5BF5EC_.wvu.PrintArea</vt:lpstr>
      <vt:lpstr>'DIRECCIONAMIENTO ESTRATÉGICO'!Z_4E50F937_78A7_4FF8_9AF9_93896C5BF5EC_.wvu.PrintArea</vt:lpstr>
      <vt:lpstr>'EVALUACIÓN DE RESULTADOS'!Z_4E50F937_78A7_4FF8_9AF9_93896C5BF5EC_.wvu.PrintArea</vt:lpstr>
      <vt:lpstr>'GESTIÓN CON VALORES PARA RESULT'!Z_4E50F937_78A7_4FF8_9AF9_93896C5BF5EC_.wvu.PrintArea</vt:lpstr>
      <vt:lpstr>'GESTIÓN DEL CONOCIMIENTO'!Z_4E50F937_78A7_4FF8_9AF9_93896C5BF5EC_.wvu.PrintArea</vt:lpstr>
      <vt:lpstr>'INFORMACIÓN Y COMUNICACIÓN'!Z_4E50F937_78A7_4FF8_9AF9_93896C5BF5EC_.wvu.PrintArea</vt:lpstr>
      <vt:lpstr>'TALENTO HUMANO'!Z_4E50F937_78A7_4FF8_9AF9_93896C5BF5EC_.wvu.PrintArea</vt:lpstr>
      <vt:lpstr>'CONTROL INTERNO'!Z_4E50F937_78A7_4FF8_9AF9_93896C5BF5EC_.wvu.PrintTitles</vt:lpstr>
      <vt:lpstr>'DIREC ESTRAT G.E'!Z_4E50F937_78A7_4FF8_9AF9_93896C5BF5EC_.wvu.PrintTitles</vt:lpstr>
      <vt:lpstr>'DIREC ESTRAT GE - PD'!Z_4E50F937_78A7_4FF8_9AF9_93896C5BF5EC_.wvu.PrintTitles</vt:lpstr>
      <vt:lpstr>'DIREC ESTRAT PYD'!Z_4E50F937_78A7_4FF8_9AF9_93896C5BF5EC_.wvu.PrintTitles</vt:lpstr>
      <vt:lpstr>'DIRECCIONAMIENTO ESTRATÉGICO'!Z_4E50F937_78A7_4FF8_9AF9_93896C5BF5EC_.wvu.PrintTitles</vt:lpstr>
      <vt:lpstr>'EVALUACIÓN DE RESULTADOS'!Z_4E50F937_78A7_4FF8_9AF9_93896C5BF5EC_.wvu.PrintTitles</vt:lpstr>
      <vt:lpstr>'GESTIÓN CON VALORES PARA RESULT'!Z_4E50F937_78A7_4FF8_9AF9_93896C5BF5EC_.wvu.PrintTitles</vt:lpstr>
      <vt:lpstr>'GESTIÓN DEL CONOCIMIENTO'!Z_4E50F937_78A7_4FF8_9AF9_93896C5BF5EC_.wvu.PrintTitles</vt:lpstr>
      <vt:lpstr>'INFORMACIÓN Y COMUNICACIÓN'!Z_4E50F937_78A7_4FF8_9AF9_93896C5BF5EC_.wvu.PrintTitles</vt:lpstr>
      <vt:lpstr>'TALENTO HUMANO'!Z_4E50F937_78A7_4FF8_9AF9_93896C5BF5EC_.wvu.PrintTitles</vt:lpstr>
      <vt:lpstr>'CONTROL INTERNO'!Z_6D6E09B0_B9B2_43CC_885E_7B1CFC7C45E0_.wvu.PrintArea</vt:lpstr>
      <vt:lpstr>'DIREC ESTRAT G.E'!Z_6D6E09B0_B9B2_43CC_885E_7B1CFC7C45E0_.wvu.PrintArea</vt:lpstr>
      <vt:lpstr>'DIREC ESTRAT GE - PD'!Z_6D6E09B0_B9B2_43CC_885E_7B1CFC7C45E0_.wvu.PrintArea</vt:lpstr>
      <vt:lpstr>'DIREC ESTRAT PYD'!Z_6D6E09B0_B9B2_43CC_885E_7B1CFC7C45E0_.wvu.PrintArea</vt:lpstr>
      <vt:lpstr>'DIRECCIONAMIENTO ESTRATÉGICO'!Z_6D6E09B0_B9B2_43CC_885E_7B1CFC7C45E0_.wvu.PrintArea</vt:lpstr>
      <vt:lpstr>'EVALUACIÓN DE RESULTADOS'!Z_6D6E09B0_B9B2_43CC_885E_7B1CFC7C45E0_.wvu.PrintArea</vt:lpstr>
      <vt:lpstr>'GESTIÓN CON VALORES PARA RESULT'!Z_6D6E09B0_B9B2_43CC_885E_7B1CFC7C45E0_.wvu.PrintArea</vt:lpstr>
      <vt:lpstr>'GESTIÓN DEL CONOCIMIENTO'!Z_6D6E09B0_B9B2_43CC_885E_7B1CFC7C45E0_.wvu.PrintArea</vt:lpstr>
      <vt:lpstr>'INFORMACIÓN Y COMUNICACIÓN'!Z_6D6E09B0_B9B2_43CC_885E_7B1CFC7C45E0_.wvu.PrintArea</vt:lpstr>
      <vt:lpstr>'TALENTO HUMANO'!Z_6D6E09B0_B9B2_43CC_885E_7B1CFC7C45E0_.wvu.PrintArea</vt:lpstr>
      <vt:lpstr>'CONTROL INTERNO'!Z_6D6E09B0_B9B2_43CC_885E_7B1CFC7C45E0_.wvu.PrintTitles</vt:lpstr>
      <vt:lpstr>'DIREC ESTRAT G.E'!Z_6D6E09B0_B9B2_43CC_885E_7B1CFC7C45E0_.wvu.PrintTitles</vt:lpstr>
      <vt:lpstr>'DIREC ESTRAT GE - PD'!Z_6D6E09B0_B9B2_43CC_885E_7B1CFC7C45E0_.wvu.PrintTitles</vt:lpstr>
      <vt:lpstr>'DIREC ESTRAT PYD'!Z_6D6E09B0_B9B2_43CC_885E_7B1CFC7C45E0_.wvu.PrintTitles</vt:lpstr>
      <vt:lpstr>'DIRECCIONAMIENTO ESTRATÉGICO'!Z_6D6E09B0_B9B2_43CC_885E_7B1CFC7C45E0_.wvu.PrintTitles</vt:lpstr>
      <vt:lpstr>'EVALUACIÓN DE RESULTADOS'!Z_6D6E09B0_B9B2_43CC_885E_7B1CFC7C45E0_.wvu.PrintTitles</vt:lpstr>
      <vt:lpstr>'GESTIÓN CON VALORES PARA RESULT'!Z_6D6E09B0_B9B2_43CC_885E_7B1CFC7C45E0_.wvu.PrintTitles</vt:lpstr>
      <vt:lpstr>'GESTIÓN DEL CONOCIMIENTO'!Z_6D6E09B0_B9B2_43CC_885E_7B1CFC7C45E0_.wvu.PrintTitles</vt:lpstr>
      <vt:lpstr>'INFORMACIÓN Y COMUNICACIÓN'!Z_6D6E09B0_B9B2_43CC_885E_7B1CFC7C45E0_.wvu.PrintTitles</vt:lpstr>
      <vt:lpstr>'TALENTO HUMANO'!Z_6D6E09B0_B9B2_43CC_885E_7B1CFC7C45E0_.wvu.PrintTitles</vt:lpstr>
      <vt:lpstr>'CONTROL INTERNO'!Z_799A3C3B_37C3_4213_B614_C759276119ED_.wvu.PrintArea</vt:lpstr>
      <vt:lpstr>'DIREC ESTRAT G.E'!Z_799A3C3B_37C3_4213_B614_C759276119ED_.wvu.PrintArea</vt:lpstr>
      <vt:lpstr>'DIREC ESTRAT GE - PD'!Z_799A3C3B_37C3_4213_B614_C759276119ED_.wvu.PrintArea</vt:lpstr>
      <vt:lpstr>'DIREC ESTRAT PYD'!Z_799A3C3B_37C3_4213_B614_C759276119ED_.wvu.PrintArea</vt:lpstr>
      <vt:lpstr>'DIRECCIONAMIENTO ESTRATÉGICO'!Z_799A3C3B_37C3_4213_B614_C759276119ED_.wvu.PrintArea</vt:lpstr>
      <vt:lpstr>'EVALUACIÓN DE RESULTADOS'!Z_799A3C3B_37C3_4213_B614_C759276119ED_.wvu.PrintArea</vt:lpstr>
      <vt:lpstr>'GESTIÓN CON VALORES PARA RESULT'!Z_799A3C3B_37C3_4213_B614_C759276119ED_.wvu.PrintArea</vt:lpstr>
      <vt:lpstr>'GESTIÓN DEL CONOCIMIENTO'!Z_799A3C3B_37C3_4213_B614_C759276119ED_.wvu.PrintArea</vt:lpstr>
      <vt:lpstr>'INFORMACIÓN Y COMUNICACIÓN'!Z_799A3C3B_37C3_4213_B614_C759276119ED_.wvu.PrintArea</vt:lpstr>
      <vt:lpstr>'TALENTO HUMANO'!Z_799A3C3B_37C3_4213_B614_C759276119ED_.wvu.PrintArea</vt:lpstr>
      <vt:lpstr>'CONTROL INTERNO'!Z_799A3C3B_37C3_4213_B614_C759276119ED_.wvu.PrintTitles</vt:lpstr>
      <vt:lpstr>'DIREC ESTRAT G.E'!Z_799A3C3B_37C3_4213_B614_C759276119ED_.wvu.PrintTitles</vt:lpstr>
      <vt:lpstr>'DIREC ESTRAT GE - PD'!Z_799A3C3B_37C3_4213_B614_C759276119ED_.wvu.PrintTitles</vt:lpstr>
      <vt:lpstr>'DIREC ESTRAT PYD'!Z_799A3C3B_37C3_4213_B614_C759276119ED_.wvu.PrintTitles</vt:lpstr>
      <vt:lpstr>'DIRECCIONAMIENTO ESTRATÉGICO'!Z_799A3C3B_37C3_4213_B614_C759276119ED_.wvu.PrintTitles</vt:lpstr>
      <vt:lpstr>'EVALUACIÓN DE RESULTADOS'!Z_799A3C3B_37C3_4213_B614_C759276119ED_.wvu.PrintTitles</vt:lpstr>
      <vt:lpstr>'GESTIÓN CON VALORES PARA RESULT'!Z_799A3C3B_37C3_4213_B614_C759276119ED_.wvu.PrintTitles</vt:lpstr>
      <vt:lpstr>'GESTIÓN DEL CONOCIMIENTO'!Z_799A3C3B_37C3_4213_B614_C759276119ED_.wvu.PrintTitles</vt:lpstr>
      <vt:lpstr>'INFORMACIÓN Y COMUNICACIÓN'!Z_799A3C3B_37C3_4213_B614_C759276119ED_.wvu.PrintTitles</vt:lpstr>
      <vt:lpstr>'TALENTO HUMANO'!Z_799A3C3B_37C3_4213_B614_C759276119ED_.wvu.PrintTitles</vt:lpstr>
      <vt:lpstr>'CONTROL INTERNO'!Z_79AFBDF3_FCC5_457A_85E0_C07EB83D9E03_.wvu.PrintArea</vt:lpstr>
      <vt:lpstr>'DIREC ESTRAT G.E'!Z_79AFBDF3_FCC5_457A_85E0_C07EB83D9E03_.wvu.PrintArea</vt:lpstr>
      <vt:lpstr>'DIREC ESTRAT GE - PD'!Z_79AFBDF3_FCC5_457A_85E0_C07EB83D9E03_.wvu.PrintArea</vt:lpstr>
      <vt:lpstr>'DIREC ESTRAT PYD'!Z_79AFBDF3_FCC5_457A_85E0_C07EB83D9E03_.wvu.PrintArea</vt:lpstr>
      <vt:lpstr>'DIRECCIONAMIENTO ESTRATÉGICO'!Z_79AFBDF3_FCC5_457A_85E0_C07EB83D9E03_.wvu.PrintArea</vt:lpstr>
      <vt:lpstr>'EVALUACIÓN DE RESULTADOS'!Z_79AFBDF3_FCC5_457A_85E0_C07EB83D9E03_.wvu.PrintArea</vt:lpstr>
      <vt:lpstr>'GESTIÓN CON VALORES PARA RESULT'!Z_79AFBDF3_FCC5_457A_85E0_C07EB83D9E03_.wvu.PrintArea</vt:lpstr>
      <vt:lpstr>'GESTIÓN DEL CONOCIMIENTO'!Z_79AFBDF3_FCC5_457A_85E0_C07EB83D9E03_.wvu.PrintArea</vt:lpstr>
      <vt:lpstr>'INFORMACIÓN Y COMUNICACIÓN'!Z_79AFBDF3_FCC5_457A_85E0_C07EB83D9E03_.wvu.PrintArea</vt:lpstr>
      <vt:lpstr>'TALENTO HUMANO'!Z_79AFBDF3_FCC5_457A_85E0_C07EB83D9E03_.wvu.PrintArea</vt:lpstr>
      <vt:lpstr>'CONTROL INTERNO'!Z_79AFBDF3_FCC5_457A_85E0_C07EB83D9E03_.wvu.PrintTitles</vt:lpstr>
      <vt:lpstr>'DIREC ESTRAT G.E'!Z_79AFBDF3_FCC5_457A_85E0_C07EB83D9E03_.wvu.PrintTitles</vt:lpstr>
      <vt:lpstr>'DIREC ESTRAT GE - PD'!Z_79AFBDF3_FCC5_457A_85E0_C07EB83D9E03_.wvu.PrintTitles</vt:lpstr>
      <vt:lpstr>'DIREC ESTRAT PYD'!Z_79AFBDF3_FCC5_457A_85E0_C07EB83D9E03_.wvu.PrintTitles</vt:lpstr>
      <vt:lpstr>'DIRECCIONAMIENTO ESTRATÉGICO'!Z_79AFBDF3_FCC5_457A_85E0_C07EB83D9E03_.wvu.PrintTitles</vt:lpstr>
      <vt:lpstr>'EVALUACIÓN DE RESULTADOS'!Z_79AFBDF3_FCC5_457A_85E0_C07EB83D9E03_.wvu.PrintTitles</vt:lpstr>
      <vt:lpstr>'GESTIÓN CON VALORES PARA RESULT'!Z_79AFBDF3_FCC5_457A_85E0_C07EB83D9E03_.wvu.PrintTitles</vt:lpstr>
      <vt:lpstr>'GESTIÓN DEL CONOCIMIENTO'!Z_79AFBDF3_FCC5_457A_85E0_C07EB83D9E03_.wvu.PrintTitles</vt:lpstr>
      <vt:lpstr>'INFORMACIÓN Y COMUNICACIÓN'!Z_79AFBDF3_FCC5_457A_85E0_C07EB83D9E03_.wvu.PrintTitles</vt:lpstr>
      <vt:lpstr>'TALENTO HUMANO'!Z_79AFBDF3_FCC5_457A_85E0_C07EB83D9E03_.wvu.PrintTitles</vt:lpstr>
      <vt:lpstr>'CONTROL INTERNO'!Z_7AD0B5C3_4991_402D_88C9_2C24865A772D_.wvu.PrintArea</vt:lpstr>
      <vt:lpstr>'DIREC ESTRAT G.E'!Z_7AD0B5C3_4991_402D_88C9_2C24865A772D_.wvu.PrintArea</vt:lpstr>
      <vt:lpstr>'DIREC ESTRAT GE - PD'!Z_7AD0B5C3_4991_402D_88C9_2C24865A772D_.wvu.PrintArea</vt:lpstr>
      <vt:lpstr>'DIREC ESTRAT PYD'!Z_7AD0B5C3_4991_402D_88C9_2C24865A772D_.wvu.PrintArea</vt:lpstr>
      <vt:lpstr>'DIRECCIONAMIENTO ESTRATÉGICO'!Z_7AD0B5C3_4991_402D_88C9_2C24865A772D_.wvu.PrintArea</vt:lpstr>
      <vt:lpstr>'EVALUACIÓN DE RESULTADOS'!Z_7AD0B5C3_4991_402D_88C9_2C24865A772D_.wvu.PrintArea</vt:lpstr>
      <vt:lpstr>'GESTIÓN CON VALORES PARA RESULT'!Z_7AD0B5C3_4991_402D_88C9_2C24865A772D_.wvu.PrintArea</vt:lpstr>
      <vt:lpstr>'GESTIÓN DEL CONOCIMIENTO'!Z_7AD0B5C3_4991_402D_88C9_2C24865A772D_.wvu.PrintArea</vt:lpstr>
      <vt:lpstr>'INFORMACIÓN Y COMUNICACIÓN'!Z_7AD0B5C3_4991_402D_88C9_2C24865A772D_.wvu.PrintArea</vt:lpstr>
      <vt:lpstr>'TALENTO HUMANO'!Z_7AD0B5C3_4991_402D_88C9_2C24865A772D_.wvu.PrintArea</vt:lpstr>
      <vt:lpstr>'CONTROL INTERNO'!Z_7AD0B5C3_4991_402D_88C9_2C24865A772D_.wvu.PrintTitles</vt:lpstr>
      <vt:lpstr>'DIREC ESTRAT G.E'!Z_7AD0B5C3_4991_402D_88C9_2C24865A772D_.wvu.PrintTitles</vt:lpstr>
      <vt:lpstr>'DIREC ESTRAT GE - PD'!Z_7AD0B5C3_4991_402D_88C9_2C24865A772D_.wvu.PrintTitles</vt:lpstr>
      <vt:lpstr>'DIREC ESTRAT PYD'!Z_7AD0B5C3_4991_402D_88C9_2C24865A772D_.wvu.PrintTitles</vt:lpstr>
      <vt:lpstr>'DIRECCIONAMIENTO ESTRATÉGICO'!Z_7AD0B5C3_4991_402D_88C9_2C24865A772D_.wvu.PrintTitles</vt:lpstr>
      <vt:lpstr>'EVALUACIÓN DE RESULTADOS'!Z_7AD0B5C3_4991_402D_88C9_2C24865A772D_.wvu.PrintTitles</vt:lpstr>
      <vt:lpstr>'GESTIÓN CON VALORES PARA RESULT'!Z_7AD0B5C3_4991_402D_88C9_2C24865A772D_.wvu.PrintTitles</vt:lpstr>
      <vt:lpstr>'GESTIÓN DEL CONOCIMIENTO'!Z_7AD0B5C3_4991_402D_88C9_2C24865A772D_.wvu.PrintTitles</vt:lpstr>
      <vt:lpstr>'INFORMACIÓN Y COMUNICACIÓN'!Z_7AD0B5C3_4991_402D_88C9_2C24865A772D_.wvu.PrintTitles</vt:lpstr>
      <vt:lpstr>'TALENTO HUMANO'!Z_7AD0B5C3_4991_402D_88C9_2C24865A772D_.wvu.PrintTitles</vt:lpstr>
      <vt:lpstr>'CONTROL INTERNO'!Z_A3484A38_B4EE_4B78_AE97_DB91550B2685_.wvu.PrintArea</vt:lpstr>
      <vt:lpstr>'DIREC ESTRAT G.E'!Z_A3484A38_B4EE_4B78_AE97_DB91550B2685_.wvu.PrintArea</vt:lpstr>
      <vt:lpstr>'DIREC ESTRAT GE - PD'!Z_A3484A38_B4EE_4B78_AE97_DB91550B2685_.wvu.PrintArea</vt:lpstr>
      <vt:lpstr>'DIREC ESTRAT PYD'!Z_A3484A38_B4EE_4B78_AE97_DB91550B2685_.wvu.PrintArea</vt:lpstr>
      <vt:lpstr>'DIRECCIONAMIENTO ESTRATÉGICO'!Z_A3484A38_B4EE_4B78_AE97_DB91550B2685_.wvu.PrintArea</vt:lpstr>
      <vt:lpstr>'EVALUACIÓN DE RESULTADOS'!Z_A3484A38_B4EE_4B78_AE97_DB91550B2685_.wvu.PrintArea</vt:lpstr>
      <vt:lpstr>'GESTIÓN CON VALORES PARA RESULT'!Z_A3484A38_B4EE_4B78_AE97_DB91550B2685_.wvu.PrintArea</vt:lpstr>
      <vt:lpstr>'GESTIÓN DEL CONOCIMIENTO'!Z_A3484A38_B4EE_4B78_AE97_DB91550B2685_.wvu.PrintArea</vt:lpstr>
      <vt:lpstr>'INFORMACIÓN Y COMUNICACIÓN'!Z_A3484A38_B4EE_4B78_AE97_DB91550B2685_.wvu.PrintArea</vt:lpstr>
      <vt:lpstr>'TALENTO HUMANO'!Z_A3484A38_B4EE_4B78_AE97_DB91550B2685_.wvu.PrintArea</vt:lpstr>
      <vt:lpstr>'CONTROL INTERNO'!Z_A3484A38_B4EE_4B78_AE97_DB91550B2685_.wvu.PrintTitles</vt:lpstr>
      <vt:lpstr>'DIREC ESTRAT G.E'!Z_A3484A38_B4EE_4B78_AE97_DB91550B2685_.wvu.PrintTitles</vt:lpstr>
      <vt:lpstr>'DIREC ESTRAT GE - PD'!Z_A3484A38_B4EE_4B78_AE97_DB91550B2685_.wvu.PrintTitles</vt:lpstr>
      <vt:lpstr>'DIREC ESTRAT PYD'!Z_A3484A38_B4EE_4B78_AE97_DB91550B2685_.wvu.PrintTitles</vt:lpstr>
      <vt:lpstr>'DIRECCIONAMIENTO ESTRATÉGICO'!Z_A3484A38_B4EE_4B78_AE97_DB91550B2685_.wvu.PrintTitles</vt:lpstr>
      <vt:lpstr>'EVALUACIÓN DE RESULTADOS'!Z_A3484A38_B4EE_4B78_AE97_DB91550B2685_.wvu.PrintTitles</vt:lpstr>
      <vt:lpstr>'GESTIÓN CON VALORES PARA RESULT'!Z_A3484A38_B4EE_4B78_AE97_DB91550B2685_.wvu.PrintTitles</vt:lpstr>
      <vt:lpstr>'GESTIÓN DEL CONOCIMIENTO'!Z_A3484A38_B4EE_4B78_AE97_DB91550B2685_.wvu.PrintTitles</vt:lpstr>
      <vt:lpstr>'INFORMACIÓN Y COMUNICACIÓN'!Z_A3484A38_B4EE_4B78_AE97_DB91550B2685_.wvu.PrintTitles</vt:lpstr>
      <vt:lpstr>'TALENTO HUMANO'!Z_A3484A38_B4EE_4B78_AE97_DB91550B2685_.wvu.PrintTitles</vt:lpstr>
      <vt:lpstr>'CONTROL INTERNO'!Z_B936B097_F94C_4A14_A0B6_1E27F90453D6_.wvu.PrintArea</vt:lpstr>
      <vt:lpstr>'DIREC ESTRAT G.E'!Z_B936B097_F94C_4A14_A0B6_1E27F90453D6_.wvu.PrintArea</vt:lpstr>
      <vt:lpstr>'DIREC ESTRAT GE - PD'!Z_B936B097_F94C_4A14_A0B6_1E27F90453D6_.wvu.PrintArea</vt:lpstr>
      <vt:lpstr>'DIREC ESTRAT PYD'!Z_B936B097_F94C_4A14_A0B6_1E27F90453D6_.wvu.PrintArea</vt:lpstr>
      <vt:lpstr>'DIRECCIONAMIENTO ESTRATÉGICO'!Z_B936B097_F94C_4A14_A0B6_1E27F90453D6_.wvu.PrintArea</vt:lpstr>
      <vt:lpstr>'EVALUACIÓN DE RESULTADOS'!Z_B936B097_F94C_4A14_A0B6_1E27F90453D6_.wvu.PrintArea</vt:lpstr>
      <vt:lpstr>'GESTIÓN CON VALORES PARA RESULT'!Z_B936B097_F94C_4A14_A0B6_1E27F90453D6_.wvu.PrintArea</vt:lpstr>
      <vt:lpstr>'GESTIÓN DEL CONOCIMIENTO'!Z_B936B097_F94C_4A14_A0B6_1E27F90453D6_.wvu.PrintArea</vt:lpstr>
      <vt:lpstr>'INFORMACIÓN Y COMUNICACIÓN'!Z_B936B097_F94C_4A14_A0B6_1E27F90453D6_.wvu.PrintArea</vt:lpstr>
      <vt:lpstr>'TALENTO HUMANO'!Z_B936B097_F94C_4A14_A0B6_1E27F90453D6_.wvu.PrintArea</vt:lpstr>
      <vt:lpstr>'CONTROL INTERNO'!Z_B936B097_F94C_4A14_A0B6_1E27F90453D6_.wvu.PrintTitles</vt:lpstr>
      <vt:lpstr>'DIREC ESTRAT G.E'!Z_B936B097_F94C_4A14_A0B6_1E27F90453D6_.wvu.PrintTitles</vt:lpstr>
      <vt:lpstr>'DIREC ESTRAT GE - PD'!Z_B936B097_F94C_4A14_A0B6_1E27F90453D6_.wvu.PrintTitles</vt:lpstr>
      <vt:lpstr>'DIREC ESTRAT PYD'!Z_B936B097_F94C_4A14_A0B6_1E27F90453D6_.wvu.PrintTitles</vt:lpstr>
      <vt:lpstr>'DIRECCIONAMIENTO ESTRATÉGICO'!Z_B936B097_F94C_4A14_A0B6_1E27F90453D6_.wvu.PrintTitles</vt:lpstr>
      <vt:lpstr>'EVALUACIÓN DE RESULTADOS'!Z_B936B097_F94C_4A14_A0B6_1E27F90453D6_.wvu.PrintTitles</vt:lpstr>
      <vt:lpstr>'GESTIÓN CON VALORES PARA RESULT'!Z_B936B097_F94C_4A14_A0B6_1E27F90453D6_.wvu.PrintTitles</vt:lpstr>
      <vt:lpstr>'GESTIÓN DEL CONOCIMIENTO'!Z_B936B097_F94C_4A14_A0B6_1E27F90453D6_.wvu.PrintTitles</vt:lpstr>
      <vt:lpstr>'INFORMACIÓN Y COMUNICACIÓN'!Z_B936B097_F94C_4A14_A0B6_1E27F90453D6_.wvu.PrintTitles</vt:lpstr>
      <vt:lpstr>'TALENTO HUMANO'!Z_B936B097_F94C_4A14_A0B6_1E27F90453D6_.wvu.PrintTitles</vt:lpstr>
      <vt:lpstr>'CONTROL INTERNO'!Z_D4541ABD_546F_475F_BF89_CF2438084E61_.wvu.PrintArea</vt:lpstr>
      <vt:lpstr>'DIREC ESTRAT G.E'!Z_D4541ABD_546F_475F_BF89_CF2438084E61_.wvu.PrintArea</vt:lpstr>
      <vt:lpstr>'DIREC ESTRAT GE - PD'!Z_D4541ABD_546F_475F_BF89_CF2438084E61_.wvu.PrintArea</vt:lpstr>
      <vt:lpstr>'DIREC ESTRAT PYD'!Z_D4541ABD_546F_475F_BF89_CF2438084E61_.wvu.PrintArea</vt:lpstr>
      <vt:lpstr>'DIRECCIONAMIENTO ESTRATÉGICO'!Z_D4541ABD_546F_475F_BF89_CF2438084E61_.wvu.PrintArea</vt:lpstr>
      <vt:lpstr>'EVALUACIÓN DE RESULTADOS'!Z_D4541ABD_546F_475F_BF89_CF2438084E61_.wvu.PrintArea</vt:lpstr>
      <vt:lpstr>'GESTIÓN CON VALORES PARA RESULT'!Z_D4541ABD_546F_475F_BF89_CF2438084E61_.wvu.PrintArea</vt:lpstr>
      <vt:lpstr>'GESTIÓN DEL CONOCIMIENTO'!Z_D4541ABD_546F_475F_BF89_CF2438084E61_.wvu.PrintArea</vt:lpstr>
      <vt:lpstr>'INFORMACIÓN Y COMUNICACIÓN'!Z_D4541ABD_546F_475F_BF89_CF2438084E61_.wvu.PrintArea</vt:lpstr>
      <vt:lpstr>'TALENTO HUMANO'!Z_D4541ABD_546F_475F_BF89_CF2438084E61_.wvu.PrintArea</vt:lpstr>
      <vt:lpstr>'CONTROL INTERNO'!Z_D4541ABD_546F_475F_BF89_CF2438084E61_.wvu.PrintTitles</vt:lpstr>
      <vt:lpstr>'DIREC ESTRAT G.E'!Z_D4541ABD_546F_475F_BF89_CF2438084E61_.wvu.PrintTitles</vt:lpstr>
      <vt:lpstr>'DIREC ESTRAT GE - PD'!Z_D4541ABD_546F_475F_BF89_CF2438084E61_.wvu.PrintTitles</vt:lpstr>
      <vt:lpstr>'DIREC ESTRAT PYD'!Z_D4541ABD_546F_475F_BF89_CF2438084E61_.wvu.PrintTitles</vt:lpstr>
      <vt:lpstr>'DIRECCIONAMIENTO ESTRATÉGICO'!Z_D4541ABD_546F_475F_BF89_CF2438084E61_.wvu.PrintTitles</vt:lpstr>
      <vt:lpstr>'EVALUACIÓN DE RESULTADOS'!Z_D4541ABD_546F_475F_BF89_CF2438084E61_.wvu.PrintTitles</vt:lpstr>
      <vt:lpstr>'GESTIÓN CON VALORES PARA RESULT'!Z_D4541ABD_546F_475F_BF89_CF2438084E61_.wvu.PrintTitles</vt:lpstr>
      <vt:lpstr>'GESTIÓN DEL CONOCIMIENTO'!Z_D4541ABD_546F_475F_BF89_CF2438084E61_.wvu.PrintTitles</vt:lpstr>
      <vt:lpstr>'INFORMACIÓN Y COMUNICACIÓN'!Z_D4541ABD_546F_475F_BF89_CF2438084E61_.wvu.PrintTitles</vt:lpstr>
      <vt:lpstr>'TALENTO HUMANO'!Z_D4541ABD_546F_475F_BF89_CF2438084E61_.wvu.PrintTitles</vt:lpstr>
      <vt:lpstr>'CONTROL INTERNO'!Z_EA01CC28_E681_49BF_A3B2_E9B87BBBD3FC_.wvu.PrintArea</vt:lpstr>
      <vt:lpstr>'DIREC ESTRAT G.E'!Z_EA01CC28_E681_49BF_A3B2_E9B87BBBD3FC_.wvu.PrintArea</vt:lpstr>
      <vt:lpstr>'DIREC ESTRAT GE - PD'!Z_EA01CC28_E681_49BF_A3B2_E9B87BBBD3FC_.wvu.PrintArea</vt:lpstr>
      <vt:lpstr>'DIREC ESTRAT PYD'!Z_EA01CC28_E681_49BF_A3B2_E9B87BBBD3FC_.wvu.PrintArea</vt:lpstr>
      <vt:lpstr>'DIRECCIONAMIENTO ESTRATÉGICO'!Z_EA01CC28_E681_49BF_A3B2_E9B87BBBD3FC_.wvu.PrintArea</vt:lpstr>
      <vt:lpstr>'EVALUACIÓN DE RESULTADOS'!Z_EA01CC28_E681_49BF_A3B2_E9B87BBBD3FC_.wvu.PrintArea</vt:lpstr>
      <vt:lpstr>'GESTIÓN CON VALORES PARA RESULT'!Z_EA01CC28_E681_49BF_A3B2_E9B87BBBD3FC_.wvu.PrintArea</vt:lpstr>
      <vt:lpstr>'GESTIÓN DEL CONOCIMIENTO'!Z_EA01CC28_E681_49BF_A3B2_E9B87BBBD3FC_.wvu.PrintArea</vt:lpstr>
      <vt:lpstr>'INFORMACIÓN Y COMUNICACIÓN'!Z_EA01CC28_E681_49BF_A3B2_E9B87BBBD3FC_.wvu.PrintArea</vt:lpstr>
      <vt:lpstr>'TALENTO HUMANO'!Z_EA01CC28_E681_49BF_A3B2_E9B87BBBD3FC_.wvu.PrintArea</vt:lpstr>
      <vt:lpstr>'CONTROL INTERNO'!Z_EA01CC28_E681_49BF_A3B2_E9B87BBBD3FC_.wvu.PrintTitles</vt:lpstr>
      <vt:lpstr>'DIREC ESTRAT G.E'!Z_EA01CC28_E681_49BF_A3B2_E9B87BBBD3FC_.wvu.PrintTitles</vt:lpstr>
      <vt:lpstr>'DIREC ESTRAT GE - PD'!Z_EA01CC28_E681_49BF_A3B2_E9B87BBBD3FC_.wvu.PrintTitles</vt:lpstr>
      <vt:lpstr>'DIREC ESTRAT PYD'!Z_EA01CC28_E681_49BF_A3B2_E9B87BBBD3FC_.wvu.PrintTitles</vt:lpstr>
      <vt:lpstr>'DIRECCIONAMIENTO ESTRATÉGICO'!Z_EA01CC28_E681_49BF_A3B2_E9B87BBBD3FC_.wvu.PrintTitles</vt:lpstr>
      <vt:lpstr>'EVALUACIÓN DE RESULTADOS'!Z_EA01CC28_E681_49BF_A3B2_E9B87BBBD3FC_.wvu.PrintTitles</vt:lpstr>
      <vt:lpstr>'GESTIÓN CON VALORES PARA RESULT'!Z_EA01CC28_E681_49BF_A3B2_E9B87BBBD3FC_.wvu.PrintTitles</vt:lpstr>
      <vt:lpstr>'GESTIÓN DEL CONOCIMIENTO'!Z_EA01CC28_E681_49BF_A3B2_E9B87BBBD3FC_.wvu.PrintTitles</vt:lpstr>
      <vt:lpstr>'INFORMACIÓN Y COMUNICACIÓN'!Z_EA01CC28_E681_49BF_A3B2_E9B87BBBD3FC_.wvu.PrintTitles</vt:lpstr>
      <vt:lpstr>'TALENTO HUMANO'!Z_EA01CC28_E681_49BF_A3B2_E9B87BBBD3FC_.wvu.PrintTitles</vt:lpstr>
      <vt:lpstr>'CONTROL INTERNO'!Z_F00D16F9_501D_40E4_A038_725A4E8D7578_.wvu.PrintArea</vt:lpstr>
      <vt:lpstr>'DIREC ESTRAT G.E'!Z_F00D16F9_501D_40E4_A038_725A4E8D7578_.wvu.PrintArea</vt:lpstr>
      <vt:lpstr>'DIREC ESTRAT GE - PD'!Z_F00D16F9_501D_40E4_A038_725A4E8D7578_.wvu.PrintArea</vt:lpstr>
      <vt:lpstr>'DIREC ESTRAT PYD'!Z_F00D16F9_501D_40E4_A038_725A4E8D7578_.wvu.PrintArea</vt:lpstr>
      <vt:lpstr>'DIRECCIONAMIENTO ESTRATÉGICO'!Z_F00D16F9_501D_40E4_A038_725A4E8D7578_.wvu.PrintArea</vt:lpstr>
      <vt:lpstr>'EVALUACIÓN DE RESULTADOS'!Z_F00D16F9_501D_40E4_A038_725A4E8D7578_.wvu.PrintArea</vt:lpstr>
      <vt:lpstr>'GESTIÓN CON VALORES PARA RESULT'!Z_F00D16F9_501D_40E4_A038_725A4E8D7578_.wvu.PrintArea</vt:lpstr>
      <vt:lpstr>'GESTIÓN DEL CONOCIMIENTO'!Z_F00D16F9_501D_40E4_A038_725A4E8D7578_.wvu.PrintArea</vt:lpstr>
      <vt:lpstr>'INFORMACIÓN Y COMUNICACIÓN'!Z_F00D16F9_501D_40E4_A038_725A4E8D7578_.wvu.PrintArea</vt:lpstr>
      <vt:lpstr>'TALENTO HUMANO'!Z_F00D16F9_501D_40E4_A038_725A4E8D7578_.wvu.PrintArea</vt:lpstr>
      <vt:lpstr>'CONTROL INTERNO'!Z_F00D16F9_501D_40E4_A038_725A4E8D7578_.wvu.PrintTitles</vt:lpstr>
      <vt:lpstr>'DIREC ESTRAT G.E'!Z_F00D16F9_501D_40E4_A038_725A4E8D7578_.wvu.PrintTitles</vt:lpstr>
      <vt:lpstr>'DIREC ESTRAT GE - PD'!Z_F00D16F9_501D_40E4_A038_725A4E8D7578_.wvu.PrintTitles</vt:lpstr>
      <vt:lpstr>'DIREC ESTRAT PYD'!Z_F00D16F9_501D_40E4_A038_725A4E8D7578_.wvu.PrintTitles</vt:lpstr>
      <vt:lpstr>'DIRECCIONAMIENTO ESTRATÉGICO'!Z_F00D16F9_501D_40E4_A038_725A4E8D7578_.wvu.PrintTitles</vt:lpstr>
      <vt:lpstr>'EVALUACIÓN DE RESULTADOS'!Z_F00D16F9_501D_40E4_A038_725A4E8D7578_.wvu.PrintTitles</vt:lpstr>
      <vt:lpstr>'GESTIÓN CON VALORES PARA RESULT'!Z_F00D16F9_501D_40E4_A038_725A4E8D7578_.wvu.PrintTitles</vt:lpstr>
      <vt:lpstr>'GESTIÓN DEL CONOCIMIENTO'!Z_F00D16F9_501D_40E4_A038_725A4E8D7578_.wvu.PrintTitles</vt:lpstr>
      <vt:lpstr>'INFORMACIÓN Y COMUNICACIÓN'!Z_F00D16F9_501D_40E4_A038_725A4E8D7578_.wvu.PrintTitles</vt:lpstr>
      <vt:lpstr>'TALENTO HUMANO'!Z_F00D16F9_501D_40E4_A038_725A4E8D7578_.wvu.PrintTitles</vt:lpstr>
      <vt:lpstr>'CONTROL INTERNO'!Z_F4722430_2850_4F47_ADE2_B9E9C6F9A112_.wvu.PrintArea</vt:lpstr>
      <vt:lpstr>'DIREC ESTRAT G.E'!Z_F4722430_2850_4F47_ADE2_B9E9C6F9A112_.wvu.PrintArea</vt:lpstr>
      <vt:lpstr>'DIREC ESTRAT GE - PD'!Z_F4722430_2850_4F47_ADE2_B9E9C6F9A112_.wvu.PrintArea</vt:lpstr>
      <vt:lpstr>'DIREC ESTRAT PYD'!Z_F4722430_2850_4F47_ADE2_B9E9C6F9A112_.wvu.PrintArea</vt:lpstr>
      <vt:lpstr>'DIRECCIONAMIENTO ESTRATÉGICO'!Z_F4722430_2850_4F47_ADE2_B9E9C6F9A112_.wvu.PrintArea</vt:lpstr>
      <vt:lpstr>'EVALUACIÓN DE RESULTADOS'!Z_F4722430_2850_4F47_ADE2_B9E9C6F9A112_.wvu.PrintArea</vt:lpstr>
      <vt:lpstr>'GESTIÓN CON VALORES PARA RESULT'!Z_F4722430_2850_4F47_ADE2_B9E9C6F9A112_.wvu.PrintArea</vt:lpstr>
      <vt:lpstr>'GESTIÓN DEL CONOCIMIENTO'!Z_F4722430_2850_4F47_ADE2_B9E9C6F9A112_.wvu.PrintArea</vt:lpstr>
      <vt:lpstr>'INFORMACIÓN Y COMUNICACIÓN'!Z_F4722430_2850_4F47_ADE2_B9E9C6F9A112_.wvu.PrintArea</vt:lpstr>
      <vt:lpstr>'TALENTO HUMANO'!Z_F4722430_2850_4F47_ADE2_B9E9C6F9A112_.wvu.PrintArea</vt:lpstr>
      <vt:lpstr>'CONTROL INTERNO'!Z_F4722430_2850_4F47_ADE2_B9E9C6F9A112_.wvu.PrintTitles</vt:lpstr>
      <vt:lpstr>'DIREC ESTRAT G.E'!Z_F4722430_2850_4F47_ADE2_B9E9C6F9A112_.wvu.PrintTitles</vt:lpstr>
      <vt:lpstr>'DIREC ESTRAT GE - PD'!Z_F4722430_2850_4F47_ADE2_B9E9C6F9A112_.wvu.PrintTitles</vt:lpstr>
      <vt:lpstr>'DIREC ESTRAT PYD'!Z_F4722430_2850_4F47_ADE2_B9E9C6F9A112_.wvu.PrintTitles</vt:lpstr>
      <vt:lpstr>'DIRECCIONAMIENTO ESTRATÉGICO'!Z_F4722430_2850_4F47_ADE2_B9E9C6F9A112_.wvu.PrintTitles</vt:lpstr>
      <vt:lpstr>'EVALUACIÓN DE RESULTADOS'!Z_F4722430_2850_4F47_ADE2_B9E9C6F9A112_.wvu.PrintTitles</vt:lpstr>
      <vt:lpstr>'GESTIÓN CON VALORES PARA RESULT'!Z_F4722430_2850_4F47_ADE2_B9E9C6F9A112_.wvu.PrintTitles</vt:lpstr>
      <vt:lpstr>'GESTIÓN DEL CONOCIMIENTO'!Z_F4722430_2850_4F47_ADE2_B9E9C6F9A112_.wvu.PrintTitles</vt:lpstr>
      <vt:lpstr>'INFORMACIÓN Y COMUNICACIÓN'!Z_F4722430_2850_4F47_ADE2_B9E9C6F9A112_.wvu.PrintTitles</vt:lpstr>
      <vt:lpstr>'TALENTO HUMANO'!Z_F4722430_2850_4F47_ADE2_B9E9C6F9A112_.wvu.PrintTitles</vt:lpstr>
      <vt:lpstr>'CONTROL INTERNO'!Z_F9421ACC_77F2_47B4_8258_1AB4B5DEC4F2_.wvu.PrintArea</vt:lpstr>
      <vt:lpstr>'DIREC ESTRAT G.E'!Z_F9421ACC_77F2_47B4_8258_1AB4B5DEC4F2_.wvu.PrintArea</vt:lpstr>
      <vt:lpstr>'DIREC ESTRAT GE - PD'!Z_F9421ACC_77F2_47B4_8258_1AB4B5DEC4F2_.wvu.PrintArea</vt:lpstr>
      <vt:lpstr>'DIREC ESTRAT PYD'!Z_F9421ACC_77F2_47B4_8258_1AB4B5DEC4F2_.wvu.PrintArea</vt:lpstr>
      <vt:lpstr>'DIRECCIONAMIENTO ESTRATÉGICO'!Z_F9421ACC_77F2_47B4_8258_1AB4B5DEC4F2_.wvu.PrintArea</vt:lpstr>
      <vt:lpstr>'EVALUACIÓN DE RESULTADOS'!Z_F9421ACC_77F2_47B4_8258_1AB4B5DEC4F2_.wvu.PrintArea</vt:lpstr>
      <vt:lpstr>'GESTIÓN CON VALORES PARA RESULT'!Z_F9421ACC_77F2_47B4_8258_1AB4B5DEC4F2_.wvu.PrintArea</vt:lpstr>
      <vt:lpstr>'GESTIÓN DEL CONOCIMIENTO'!Z_F9421ACC_77F2_47B4_8258_1AB4B5DEC4F2_.wvu.PrintArea</vt:lpstr>
      <vt:lpstr>'INFORMACIÓN Y COMUNICACIÓN'!Z_F9421ACC_77F2_47B4_8258_1AB4B5DEC4F2_.wvu.PrintArea</vt:lpstr>
      <vt:lpstr>'TALENTO HUMANO'!Z_F9421ACC_77F2_47B4_8258_1AB4B5DEC4F2_.wvu.PrintArea</vt:lpstr>
      <vt:lpstr>'CONTROL INTERNO'!Z_F9421ACC_77F2_47B4_8258_1AB4B5DEC4F2_.wvu.PrintTitles</vt:lpstr>
      <vt:lpstr>'DIREC ESTRAT G.E'!Z_F9421ACC_77F2_47B4_8258_1AB4B5DEC4F2_.wvu.PrintTitles</vt:lpstr>
      <vt:lpstr>'DIREC ESTRAT GE - PD'!Z_F9421ACC_77F2_47B4_8258_1AB4B5DEC4F2_.wvu.PrintTitles</vt:lpstr>
      <vt:lpstr>'DIREC ESTRAT PYD'!Z_F9421ACC_77F2_47B4_8258_1AB4B5DEC4F2_.wvu.PrintTitles</vt:lpstr>
      <vt:lpstr>'DIRECCIONAMIENTO ESTRATÉGICO'!Z_F9421ACC_77F2_47B4_8258_1AB4B5DEC4F2_.wvu.PrintTitles</vt:lpstr>
      <vt:lpstr>'EVALUACIÓN DE RESULTADOS'!Z_F9421ACC_77F2_47B4_8258_1AB4B5DEC4F2_.wvu.PrintTitles</vt:lpstr>
      <vt:lpstr>'GESTIÓN CON VALORES PARA RESULT'!Z_F9421ACC_77F2_47B4_8258_1AB4B5DEC4F2_.wvu.PrintTitles</vt:lpstr>
      <vt:lpstr>'GESTIÓN DEL CONOCIMIENTO'!Z_F9421ACC_77F2_47B4_8258_1AB4B5DEC4F2_.wvu.PrintTitles</vt:lpstr>
      <vt:lpstr>'INFORMACIÓN Y COMUNICACIÓN'!Z_F9421ACC_77F2_47B4_8258_1AB4B5DEC4F2_.wvu.PrintTitles</vt:lpstr>
      <vt:lpstr>'TALENTO HUMANO'!Z_F9421ACC_77F2_47B4_8258_1AB4B5DEC4F2_.wvu.PrintTitles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Laura Cristina Fajardo Garzón</cp:lastModifiedBy>
  <dcterms:created xsi:type="dcterms:W3CDTF">2017-03-07T21:11:25Z</dcterms:created>
  <dcterms:modified xsi:type="dcterms:W3CDTF">2024-06-27T19:42:08Z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394884</vt:i4>
  </property>
</Properties>
</file>